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88" activeTab="0"/>
  </bookViews>
  <sheets>
    <sheet name="Mladší hoši" sheetId="1" r:id="rId1"/>
    <sheet name="Starší hoši" sheetId="2" r:id="rId2"/>
    <sheet name="Mladší dívky" sheetId="3" r:id="rId3"/>
    <sheet name="Starší dívky" sheetId="4" r:id="rId4"/>
    <sheet name="4x100 " sheetId="5" r:id="rId5"/>
  </sheets>
  <definedNames>
    <definedName name="Excel_BuiltIn__FilterDatabase_1">'Mladší hoši'!$A$3:$O$44</definedName>
    <definedName name="Excel_BuiltIn__FilterDatabase_2">'Starší hoši'!$A$3:$O$32</definedName>
    <definedName name="Excel_BuiltIn__FilterDatabase_3">'Mladší dívky'!$A$3:$O$61</definedName>
    <definedName name="Excel_BuiltIn__FilterDatabase_4">'Starší dívky'!$A$3:$O$72</definedName>
    <definedName name="_xlnm.Print_Titles" localSheetId="4">'4x100 '!$1:$3</definedName>
    <definedName name="_xlnm.Print_Titles" localSheetId="2">'Mladší dívky'!$1:$3</definedName>
    <definedName name="_xlnm.Print_Titles" localSheetId="0">'Mladší hoši'!$1:$3</definedName>
    <definedName name="_xlnm.Print_Titles" localSheetId="3">'Starší dívky'!$1:$3</definedName>
    <definedName name="_xlnm.Print_Titles" localSheetId="1">'Starší hoši'!$1:$3</definedName>
    <definedName name="_xlnm.Print_Area" localSheetId="4">'4x100 '!$A$1:$F$21</definedName>
    <definedName name="TJ_Jiskra_Humpolec">#REF!</definedName>
  </definedNames>
  <calcPr fullCalcOnLoad="1"/>
</workbook>
</file>

<file path=xl/sharedStrings.xml><?xml version="1.0" encoding="utf-8"?>
<sst xmlns="http://schemas.openxmlformats.org/spreadsheetml/2006/main" count="677" uniqueCount="334">
  <si>
    <t>Mladší hoši - přípravka</t>
  </si>
  <si>
    <t>Pacov</t>
  </si>
  <si>
    <t>Číslo</t>
  </si>
  <si>
    <t>Příjmení</t>
  </si>
  <si>
    <t>Jméno</t>
  </si>
  <si>
    <t>oddíl</t>
  </si>
  <si>
    <t>naroz.</t>
  </si>
  <si>
    <t>běh</t>
  </si>
  <si>
    <t>poř.b</t>
  </si>
  <si>
    <t>slalom</t>
  </si>
  <si>
    <t>poř.d</t>
  </si>
  <si>
    <t>dálka</t>
  </si>
  <si>
    <t>poř.m</t>
  </si>
  <si>
    <t>raketka</t>
  </si>
  <si>
    <t>poř.ž</t>
  </si>
  <si>
    <t>∑</t>
  </si>
  <si>
    <t>pořadí</t>
  </si>
  <si>
    <t>Nekovář</t>
  </si>
  <si>
    <t>Dominik</t>
  </si>
  <si>
    <t>PACOV</t>
  </si>
  <si>
    <t>Kotouček</t>
  </si>
  <si>
    <t>Matěj</t>
  </si>
  <si>
    <t>Hrudkaj</t>
  </si>
  <si>
    <t>Martin</t>
  </si>
  <si>
    <t xml:space="preserve">Buřič </t>
  </si>
  <si>
    <t>Stanislav</t>
  </si>
  <si>
    <t>Machotka</t>
  </si>
  <si>
    <t>Jakub</t>
  </si>
  <si>
    <t>Hladík</t>
  </si>
  <si>
    <t>Tobiáš</t>
  </si>
  <si>
    <t>Sládek</t>
  </si>
  <si>
    <t>Kačer</t>
  </si>
  <si>
    <t>Cyril</t>
  </si>
  <si>
    <t>Koreček</t>
  </si>
  <si>
    <t>Filip</t>
  </si>
  <si>
    <t>HBROD</t>
  </si>
  <si>
    <t xml:space="preserve">Štursa </t>
  </si>
  <si>
    <t>Jaromír</t>
  </si>
  <si>
    <t>Karel</t>
  </si>
  <si>
    <t>Adam</t>
  </si>
  <si>
    <t>Novák</t>
  </si>
  <si>
    <t>Daniel</t>
  </si>
  <si>
    <t xml:space="preserve">Med </t>
  </si>
  <si>
    <t xml:space="preserve">Vajda </t>
  </si>
  <si>
    <t>František</t>
  </si>
  <si>
    <t>Pálek</t>
  </si>
  <si>
    <t>Petr</t>
  </si>
  <si>
    <t>Přibyl</t>
  </si>
  <si>
    <t xml:space="preserve">Čenovský </t>
  </si>
  <si>
    <t>Michal</t>
  </si>
  <si>
    <t>Švéda</t>
  </si>
  <si>
    <t>ZNOJMO</t>
  </si>
  <si>
    <t>KAPUSTA</t>
  </si>
  <si>
    <t>MARTIN</t>
  </si>
  <si>
    <t>HUMPO</t>
  </si>
  <si>
    <t>ŘEZÁČ</t>
  </si>
  <si>
    <t>PAVEL</t>
  </si>
  <si>
    <t>JANKUJ</t>
  </si>
  <si>
    <t>NIKOLAS</t>
  </si>
  <si>
    <t xml:space="preserve">BENEŠ  </t>
  </si>
  <si>
    <t>VOJTĚCH</t>
  </si>
  <si>
    <t>Bašta</t>
  </si>
  <si>
    <t>Vojtěch</t>
  </si>
  <si>
    <t>JIHLA</t>
  </si>
  <si>
    <t>Coufal</t>
  </si>
  <si>
    <t>Jan</t>
  </si>
  <si>
    <t>Dreisig</t>
  </si>
  <si>
    <t>Morava</t>
  </si>
  <si>
    <t>Palán</t>
  </si>
  <si>
    <t>Pavel</t>
  </si>
  <si>
    <t>Paštyka</t>
  </si>
  <si>
    <t>Žahourek</t>
  </si>
  <si>
    <t>Batoušek</t>
  </si>
  <si>
    <t>Buček</t>
  </si>
  <si>
    <t>Honza</t>
  </si>
  <si>
    <t>Valihrach</t>
  </si>
  <si>
    <t>Holý</t>
  </si>
  <si>
    <t>Josef</t>
  </si>
  <si>
    <t>SK Žirovnice</t>
  </si>
  <si>
    <t xml:space="preserve">Poláček </t>
  </si>
  <si>
    <t>Eliáš</t>
  </si>
  <si>
    <t>Januška</t>
  </si>
  <si>
    <t>Marek</t>
  </si>
  <si>
    <t>Urbánek</t>
  </si>
  <si>
    <t>Starší hoši - přípravka</t>
  </si>
  <si>
    <t>Buřič</t>
  </si>
  <si>
    <t>Čečák</t>
  </si>
  <si>
    <t>Vít</t>
  </si>
  <si>
    <t>Šurych</t>
  </si>
  <si>
    <t>Ondřej</t>
  </si>
  <si>
    <t xml:space="preserve">Machotka </t>
  </si>
  <si>
    <t>Voktěch</t>
  </si>
  <si>
    <t>Pekař</t>
  </si>
  <si>
    <t xml:space="preserve">Holenda </t>
  </si>
  <si>
    <t>Borek</t>
  </si>
  <si>
    <t>Vítek</t>
  </si>
  <si>
    <t>Med</t>
  </si>
  <si>
    <t>Jedlička</t>
  </si>
  <si>
    <t>Matyáš</t>
  </si>
  <si>
    <t>David</t>
  </si>
  <si>
    <t>Král</t>
  </si>
  <si>
    <t>BERAN</t>
  </si>
  <si>
    <t>MATĚJ</t>
  </si>
  <si>
    <t>KRUPKA</t>
  </si>
  <si>
    <t>LUKÁŠ</t>
  </si>
  <si>
    <t>ZÁPAŘKA</t>
  </si>
  <si>
    <t>DAVID</t>
  </si>
  <si>
    <t>KALIVODA</t>
  </si>
  <si>
    <t>VACATA</t>
  </si>
  <si>
    <t>FILIP</t>
  </si>
  <si>
    <t>Kaválek</t>
  </si>
  <si>
    <t>Barák</t>
  </si>
  <si>
    <t>Jungr</t>
  </si>
  <si>
    <t xml:space="preserve">Zýka </t>
  </si>
  <si>
    <t>Mladší dívky - přípravka</t>
  </si>
  <si>
    <t>Vrběcká</t>
  </si>
  <si>
    <t>Inka</t>
  </si>
  <si>
    <t>Karasová</t>
  </si>
  <si>
    <t>Adéla</t>
  </si>
  <si>
    <t>Kořánová</t>
  </si>
  <si>
    <t>Rozálie</t>
  </si>
  <si>
    <t xml:space="preserve">Vajdová </t>
  </si>
  <si>
    <t>Žofie</t>
  </si>
  <si>
    <t>Brigantová</t>
  </si>
  <si>
    <t>Zuzana</t>
  </si>
  <si>
    <t>Krátká</t>
  </si>
  <si>
    <t>Aneta</t>
  </si>
  <si>
    <t>Korečková</t>
  </si>
  <si>
    <t>Julie</t>
  </si>
  <si>
    <t>Merunková</t>
  </si>
  <si>
    <t>Elen</t>
  </si>
  <si>
    <t>Černíková</t>
  </si>
  <si>
    <t>Marie</t>
  </si>
  <si>
    <t>Kučerová</t>
  </si>
  <si>
    <t>Karolína</t>
  </si>
  <si>
    <t>Čechová</t>
  </si>
  <si>
    <t>Ellen</t>
  </si>
  <si>
    <t>Janovská</t>
  </si>
  <si>
    <t>Adriana</t>
  </si>
  <si>
    <t>Hrazánková</t>
  </si>
  <si>
    <t>Ester</t>
  </si>
  <si>
    <t>VAKOVÁ</t>
  </si>
  <si>
    <t>NATÁLIE</t>
  </si>
  <si>
    <t>BÁRTOVÁ</t>
  </si>
  <si>
    <t>SOFIE</t>
  </si>
  <si>
    <t>ŠTĚPÁNOVÁ</t>
  </si>
  <si>
    <t>SÁRA</t>
  </si>
  <si>
    <t>BENEŠOVÁ</t>
  </si>
  <si>
    <t>AGÁTA</t>
  </si>
  <si>
    <t>EMA</t>
  </si>
  <si>
    <t>HOLUBOVÁ</t>
  </si>
  <si>
    <t>KATEŘINA</t>
  </si>
  <si>
    <t>ŽÁČKOVÁ</t>
  </si>
  <si>
    <t>VIKTORIE</t>
  </si>
  <si>
    <t>KALIVODOVÁ</t>
  </si>
  <si>
    <t>AMÁLIE</t>
  </si>
  <si>
    <t>Dubová</t>
  </si>
  <si>
    <t>Linda</t>
  </si>
  <si>
    <t>Habermannová</t>
  </si>
  <si>
    <t>Vendula</t>
  </si>
  <si>
    <t>Kinclová</t>
  </si>
  <si>
    <t>Eliška</t>
  </si>
  <si>
    <t>Klimešová</t>
  </si>
  <si>
    <t>Kateřina</t>
  </si>
  <si>
    <t>Nosková</t>
  </si>
  <si>
    <t>Pánková</t>
  </si>
  <si>
    <t>Barbora</t>
  </si>
  <si>
    <t>Průchová</t>
  </si>
  <si>
    <t>Rychtecká</t>
  </si>
  <si>
    <t>Daniela</t>
  </si>
  <si>
    <t>Schwamenhöferová</t>
  </si>
  <si>
    <t>Jolana</t>
  </si>
  <si>
    <t>Šeredová</t>
  </si>
  <si>
    <t>Simona</t>
  </si>
  <si>
    <t>Šímová</t>
  </si>
  <si>
    <t>Šlapalová</t>
  </si>
  <si>
    <t>Markéta</t>
  </si>
  <si>
    <t>Tomášová</t>
  </si>
  <si>
    <t>Josefína</t>
  </si>
  <si>
    <t xml:space="preserve">Hronková </t>
  </si>
  <si>
    <t>Nela</t>
  </si>
  <si>
    <t xml:space="preserve">Kalná </t>
  </si>
  <si>
    <t xml:space="preserve">Kyršová </t>
  </si>
  <si>
    <t>Sofie</t>
  </si>
  <si>
    <t xml:space="preserve">Němcová </t>
  </si>
  <si>
    <t>Pavlíková</t>
  </si>
  <si>
    <t>Sekničková</t>
  </si>
  <si>
    <t>Anežka</t>
  </si>
  <si>
    <t xml:space="preserve">Voldánová </t>
  </si>
  <si>
    <t>Sůvová</t>
  </si>
  <si>
    <t>Nekovářová</t>
  </si>
  <si>
    <t>Natálie</t>
  </si>
  <si>
    <t>Hájková</t>
  </si>
  <si>
    <t>Andrea</t>
  </si>
  <si>
    <t>Dolejšová</t>
  </si>
  <si>
    <t>Kristýna</t>
  </si>
  <si>
    <t>Pekařová</t>
  </si>
  <si>
    <t xml:space="preserve">Kottová </t>
  </si>
  <si>
    <t>Kudrhalktová</t>
  </si>
  <si>
    <t xml:space="preserve">Hryzáková </t>
  </si>
  <si>
    <t>Agáta</t>
  </si>
  <si>
    <t xml:space="preserve">Houšková </t>
  </si>
  <si>
    <t>Tereza</t>
  </si>
  <si>
    <t>Šindelářová</t>
  </si>
  <si>
    <t>Klára</t>
  </si>
  <si>
    <t>Hlávková</t>
  </si>
  <si>
    <t>Amálie</t>
  </si>
  <si>
    <t>Nachtneblová</t>
  </si>
  <si>
    <t>Nikol</t>
  </si>
  <si>
    <t xml:space="preserve">Kafková </t>
  </si>
  <si>
    <t>Starší dívky - přípravka</t>
  </si>
  <si>
    <t>Prodělalová</t>
  </si>
  <si>
    <t>Hana</t>
  </si>
  <si>
    <t>Hladíková</t>
  </si>
  <si>
    <t>Hánová</t>
  </si>
  <si>
    <t>Pravečková</t>
  </si>
  <si>
    <t>Zajícová</t>
  </si>
  <si>
    <t>Monika</t>
  </si>
  <si>
    <t>Svobodová</t>
  </si>
  <si>
    <t>Kudrhaltová</t>
  </si>
  <si>
    <t>Ilona</t>
  </si>
  <si>
    <t>Wienerová</t>
  </si>
  <si>
    <t>Tenklová</t>
  </si>
  <si>
    <t>Karlová</t>
  </si>
  <si>
    <t>Alžběta</t>
  </si>
  <si>
    <t>Bártíková</t>
  </si>
  <si>
    <t>Chmelová</t>
  </si>
  <si>
    <t>Lišková</t>
  </si>
  <si>
    <t>Říhová</t>
  </si>
  <si>
    <t>Hanzalová</t>
  </si>
  <si>
    <t>Hamzová</t>
  </si>
  <si>
    <t>Petrželová</t>
  </si>
  <si>
    <t>JANKUJOVÁ</t>
  </si>
  <si>
    <t xml:space="preserve">BENEŠOVÁ </t>
  </si>
  <si>
    <t>BARBORA</t>
  </si>
  <si>
    <t>HOLENDOVÁ</t>
  </si>
  <si>
    <t>ELEN</t>
  </si>
  <si>
    <t>Kovaříková</t>
  </si>
  <si>
    <t xml:space="preserve">ZÁVODSKÁ </t>
  </si>
  <si>
    <t>VANDA</t>
  </si>
  <si>
    <t>Vacková</t>
  </si>
  <si>
    <t>NOVÁKOVÁ</t>
  </si>
  <si>
    <t>KAŠPAROVÁ</t>
  </si>
  <si>
    <t>KRÁLOVÁ</t>
  </si>
  <si>
    <t>KAPUSOVÁ</t>
  </si>
  <si>
    <t>TEREZA</t>
  </si>
  <si>
    <t>HNÁTOVÁ</t>
  </si>
  <si>
    <t xml:space="preserve">Turková </t>
  </si>
  <si>
    <t>Martina</t>
  </si>
  <si>
    <t>Krepčíková</t>
  </si>
  <si>
    <t>Lenka</t>
  </si>
  <si>
    <t>Sáblíková</t>
  </si>
  <si>
    <t xml:space="preserve">Kinclová </t>
  </si>
  <si>
    <t>Katka</t>
  </si>
  <si>
    <t>Bučková</t>
  </si>
  <si>
    <t>Batoušková</t>
  </si>
  <si>
    <t xml:space="preserve">Koubová </t>
  </si>
  <si>
    <t>Pisarovičová</t>
  </si>
  <si>
    <t>Maya</t>
  </si>
  <si>
    <t xml:space="preserve">Pittnerová </t>
  </si>
  <si>
    <t xml:space="preserve">Viktorie </t>
  </si>
  <si>
    <t xml:space="preserve">Fuksová </t>
  </si>
  <si>
    <t>Justýna</t>
  </si>
  <si>
    <t>Vavřinová</t>
  </si>
  <si>
    <t xml:space="preserve">Pavlíková </t>
  </si>
  <si>
    <t>Minářová</t>
  </si>
  <si>
    <t xml:space="preserve">Tereza </t>
  </si>
  <si>
    <t>Vašíčková</t>
  </si>
  <si>
    <t>Konířová</t>
  </si>
  <si>
    <t>Marková</t>
  </si>
  <si>
    <t>Křenková</t>
  </si>
  <si>
    <t xml:space="preserve">Chovancová </t>
  </si>
  <si>
    <t>Pavlína</t>
  </si>
  <si>
    <t xml:space="preserve">Dreisigová </t>
  </si>
  <si>
    <t>Emma</t>
  </si>
  <si>
    <t>Honsová</t>
  </si>
  <si>
    <t>Kokešová</t>
  </si>
  <si>
    <t xml:space="preserve">Klčová </t>
  </si>
  <si>
    <t xml:space="preserve">Elen </t>
  </si>
  <si>
    <t>Paštyková</t>
  </si>
  <si>
    <t>Erika</t>
  </si>
  <si>
    <t xml:space="preserve">Rokosová </t>
  </si>
  <si>
    <t xml:space="preserve">Péčová </t>
  </si>
  <si>
    <t>Jana</t>
  </si>
  <si>
    <t xml:space="preserve">Slaninová </t>
  </si>
  <si>
    <t>Lucie</t>
  </si>
  <si>
    <t xml:space="preserve">Mladší hoši 4x100 m </t>
  </si>
  <si>
    <t>Dráha</t>
  </si>
  <si>
    <t xml:space="preserve">   Příjmení</t>
  </si>
  <si>
    <t>Oddíl</t>
  </si>
  <si>
    <t>Čas</t>
  </si>
  <si>
    <t>Pořadí</t>
  </si>
  <si>
    <t>Celkové</t>
  </si>
  <si>
    <t>Starší hoši  4x100 m</t>
  </si>
  <si>
    <t xml:space="preserve">Mladší dívky  4x100m </t>
  </si>
  <si>
    <t xml:space="preserve">Starší dívky  4x100 m </t>
  </si>
  <si>
    <t>Paštyka, Morava, Palán, Bašta</t>
  </si>
  <si>
    <t>Štursa, Med, Adam, Novák</t>
  </si>
  <si>
    <t>Kapusta, Řezáč, Beneš, Jankuj</t>
  </si>
  <si>
    <t>Coufal, Dreisig, Žahoudek, Bůček</t>
  </si>
  <si>
    <t>Kačer, Urbánek, Machotka, Kotouček</t>
  </si>
  <si>
    <t>Nekovář, Hrudkaj, Hladík, Sládek</t>
  </si>
  <si>
    <t>Čenovský, Vajda, Přibyl, Pálek</t>
  </si>
  <si>
    <t>Beran, Krupka, Vacata, Kalivoda</t>
  </si>
  <si>
    <t>Kaválek, Barák, Jungr, Coufal</t>
  </si>
  <si>
    <t>Buřič, Čečák, Šurych, Machotka Jan</t>
  </si>
  <si>
    <t>Machotka Vojtěch, Pekař, Holenda, Borek</t>
  </si>
  <si>
    <t>Med, Přibyl, Koreček, Jedlička</t>
  </si>
  <si>
    <t>Poláček, Januška, Holý, Zýka</t>
  </si>
  <si>
    <t>ŽIROVNICE</t>
  </si>
  <si>
    <t>Bártová, Benešová, Hrazánková, Hrazánková</t>
  </si>
  <si>
    <t>Rychecká, Průchová, Schwarmenhöferová Jolana, Julie</t>
  </si>
  <si>
    <t>Vaková, Šdtěpánková, Holubová, Žáčková</t>
  </si>
  <si>
    <t>Nousková, Šlapolová, Šeredová, Pánková</t>
  </si>
  <si>
    <t>Šímová, Habermanová, Kinclová, Klimešová</t>
  </si>
  <si>
    <t>Tomášková, Dubová, Sekničková, Hronková</t>
  </si>
  <si>
    <t>Nekovářová, Hájková, Dolejšová, Kottová</t>
  </si>
  <si>
    <t>Vajdová, Karasová, Vrběcká, Černíková</t>
  </si>
  <si>
    <t>Kučerová, Brigantová, Kořánová, Janovská</t>
  </si>
  <si>
    <t>Kyršová, Němcová, Pavlíková, Vboldánová</t>
  </si>
  <si>
    <t>Čechová, Krátká, Merunková, Korečková</t>
  </si>
  <si>
    <t>Jankujová, Benešová, Závodská, Holendová</t>
  </si>
  <si>
    <t>Nováková, Kašparová, Králová, Holubová</t>
  </si>
  <si>
    <t>Houšková, Hryzáková, Pedčová, Slaninová</t>
  </si>
  <si>
    <t>Kapustová, Hnátová, Kovaříková, Vacková</t>
  </si>
  <si>
    <t>Sáblíková, Pittnerová, Vavřinová, Koubová</t>
  </si>
  <si>
    <t>Drteisogová, Konířová, Křenková, Kokešová</t>
  </si>
  <si>
    <t>Kinclová, Bučková, Pisařicová, Turková</t>
  </si>
  <si>
    <t>Fuksová, Rokosová, Klčová, Paštyková</t>
  </si>
  <si>
    <t>Karlová, Bártíková, Říhová, Chmelová</t>
  </si>
  <si>
    <t>Zajícová, Svobodová, Wienerová, Kudrhaltová</t>
  </si>
  <si>
    <t>Hladíková, Hánová, Pravečková, Tenklová</t>
  </si>
  <si>
    <t>Batoušková, Pavlíková, Honsová, Vašíčková</t>
  </si>
  <si>
    <t>Minářová, Marková, Chovancová, Krepčíková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</si>
</sst>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u val="single"/>
      <sz val="18"/>
      <color indexed="8"/>
      <name val="Arial"/>
      <family val="2"/>
    </font>
    <font>
      <b/>
      <sz val="11"/>
      <name val="Calibri"/>
      <family val="2"/>
    </font>
    <font>
      <b/>
      <sz val="11"/>
      <name val="Courier New"/>
      <family val="3"/>
    </font>
    <font>
      <b/>
      <sz val="1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 horizontal="left"/>
    </xf>
    <xf numFmtId="0" fontId="20" fillId="19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2" fontId="20" fillId="19" borderId="13" xfId="0" applyNumberFormat="1" applyFont="1" applyFill="1" applyBorder="1" applyAlignment="1">
      <alignment horizontal="center" vertical="center"/>
    </xf>
    <xf numFmtId="0" fontId="21" fillId="19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18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2" fontId="3" fillId="24" borderId="11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4" xfId="47" applyFont="1" applyFill="1" applyBorder="1" applyAlignment="1" applyProtection="1">
      <alignment/>
      <protection/>
    </xf>
    <xf numFmtId="0" fontId="0" fillId="19" borderId="21" xfId="0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19" borderId="14" xfId="0" applyFill="1" applyBorder="1" applyAlignment="1">
      <alignment horizontal="center"/>
    </xf>
    <xf numFmtId="2" fontId="0" fillId="19" borderId="14" xfId="0" applyNumberFormat="1" applyFill="1" applyBorder="1" applyAlignment="1">
      <alignment horizontal="center"/>
    </xf>
    <xf numFmtId="1" fontId="0" fillId="19" borderId="14" xfId="0" applyNumberForma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8" fillId="0" borderId="24" xfId="0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20" fillId="19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0" fillId="19" borderId="42" xfId="0" applyFont="1" applyFill="1" applyBorder="1" applyAlignment="1">
      <alignment horizontal="center" vertical="center"/>
    </xf>
    <xf numFmtId="0" fontId="20" fillId="19" borderId="43" xfId="0" applyFont="1" applyFill="1" applyBorder="1" applyAlignment="1">
      <alignment horizontal="center" vertical="center"/>
    </xf>
    <xf numFmtId="0" fontId="20" fillId="19" borderId="44" xfId="0" applyFont="1" applyFill="1" applyBorder="1" applyAlignment="1">
      <alignment horizontal="center" vertical="center"/>
    </xf>
    <xf numFmtId="2" fontId="20" fillId="19" borderId="45" xfId="0" applyNumberFormat="1" applyFont="1" applyFill="1" applyBorder="1" applyAlignment="1">
      <alignment horizontal="center" vertical="center"/>
    </xf>
    <xf numFmtId="0" fontId="21" fillId="19" borderId="45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18" fillId="0" borderId="49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2" fontId="18" fillId="25" borderId="18" xfId="0" applyNumberFormat="1" applyFont="1" applyFill="1" applyBorder="1" applyAlignment="1">
      <alignment horizontal="center"/>
    </xf>
    <xf numFmtId="0" fontId="18" fillId="25" borderId="28" xfId="0" applyFont="1" applyFill="1" applyBorder="1" applyAlignment="1">
      <alignment horizontal="center"/>
    </xf>
    <xf numFmtId="2" fontId="18" fillId="25" borderId="26" xfId="0" applyNumberFormat="1" applyFont="1" applyFill="1" applyBorder="1" applyAlignment="1">
      <alignment horizontal="center"/>
    </xf>
    <xf numFmtId="2" fontId="18" fillId="25" borderId="51" xfId="0" applyNumberFormat="1" applyFont="1" applyFill="1" applyBorder="1" applyAlignment="1">
      <alignment horizontal="center"/>
    </xf>
    <xf numFmtId="0" fontId="18" fillId="25" borderId="50" xfId="0" applyFont="1" applyFill="1" applyBorder="1" applyAlignment="1">
      <alignment horizontal="center"/>
    </xf>
    <xf numFmtId="2" fontId="18" fillId="25" borderId="49" xfId="0" applyNumberFormat="1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52" xfId="0" applyFont="1" applyFill="1" applyBorder="1" applyAlignment="1">
      <alignment horizontal="center"/>
    </xf>
    <xf numFmtId="0" fontId="18" fillId="26" borderId="49" xfId="0" applyFont="1" applyFill="1" applyBorder="1" applyAlignment="1">
      <alignment horizontal="center"/>
    </xf>
    <xf numFmtId="0" fontId="18" fillId="26" borderId="53" xfId="0" applyFont="1" applyFill="1" applyBorder="1" applyAlignment="1">
      <alignment horizontal="center"/>
    </xf>
    <xf numFmtId="0" fontId="0" fillId="25" borderId="28" xfId="0" applyFont="1" applyFill="1" applyBorder="1" applyAlignment="1">
      <alignment horizontal="center"/>
    </xf>
    <xf numFmtId="0" fontId="0" fillId="25" borderId="50" xfId="0" applyFont="1" applyFill="1" applyBorder="1" applyAlignment="1">
      <alignment horizontal="center"/>
    </xf>
    <xf numFmtId="0" fontId="0" fillId="26" borderId="52" xfId="0" applyFont="1" applyFill="1" applyBorder="1" applyAlignment="1">
      <alignment horizontal="center"/>
    </xf>
    <xf numFmtId="0" fontId="0" fillId="26" borderId="5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24" borderId="54" xfId="0" applyFont="1" applyFill="1" applyBorder="1" applyAlignment="1">
      <alignment horizontal="center"/>
    </xf>
    <xf numFmtId="0" fontId="3" fillId="24" borderId="43" xfId="0" applyFont="1" applyFill="1" applyBorder="1" applyAlignment="1">
      <alignment/>
    </xf>
    <xf numFmtId="0" fontId="3" fillId="24" borderId="43" xfId="0" applyFont="1" applyFill="1" applyBorder="1" applyAlignment="1">
      <alignment horizontal="center"/>
    </xf>
    <xf numFmtId="2" fontId="3" fillId="24" borderId="43" xfId="0" applyNumberFormat="1" applyFont="1" applyFill="1" applyBorder="1" applyAlignment="1">
      <alignment horizontal="center"/>
    </xf>
    <xf numFmtId="1" fontId="3" fillId="24" borderId="43" xfId="0" applyNumberFormat="1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19" borderId="56" xfId="0" applyFill="1" applyBorder="1" applyAlignment="1">
      <alignment horizontal="center"/>
    </xf>
    <xf numFmtId="0" fontId="0" fillId="19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/>
    </xf>
    <xf numFmtId="1" fontId="0" fillId="0" borderId="64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2" fontId="0" fillId="0" borderId="66" xfId="0" applyNumberForma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0" fillId="0" borderId="68" xfId="0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38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64" xfId="0" applyBorder="1" applyAlignment="1">
      <alignment/>
    </xf>
    <xf numFmtId="0" fontId="18" fillId="0" borderId="64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8" xfId="0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19" borderId="19" xfId="0" applyFill="1" applyBorder="1" applyAlignment="1">
      <alignment/>
    </xf>
    <xf numFmtId="0" fontId="0" fillId="0" borderId="69" xfId="0" applyFill="1" applyBorder="1" applyAlignment="1">
      <alignment/>
    </xf>
    <xf numFmtId="14" fontId="20" fillId="0" borderId="0" xfId="0" applyNumberFormat="1" applyFont="1" applyBorder="1" applyAlignment="1">
      <alignment horizontal="center"/>
    </xf>
    <xf numFmtId="14" fontId="20" fillId="0" borderId="3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O121"/>
  <sheetViews>
    <sheetView tabSelected="1" zoomScalePageLayoutView="0" workbookViewId="0" topLeftCell="A1">
      <selection activeCell="S46" sqref="S46"/>
    </sheetView>
  </sheetViews>
  <sheetFormatPr defaultColWidth="8.8515625" defaultRowHeight="15"/>
  <cols>
    <col min="1" max="1" width="5.140625" style="1" customWidth="1"/>
    <col min="2" max="2" width="18.140625" style="2" customWidth="1"/>
    <col min="3" max="3" width="11.28125" style="2" customWidth="1"/>
    <col min="4" max="4" width="15.00390625" style="2" customWidth="1"/>
    <col min="5" max="5" width="7.28125" style="1" customWidth="1"/>
    <col min="6" max="6" width="9.140625" style="3" customWidth="1"/>
    <col min="7" max="7" width="5.7109375" style="1" customWidth="1"/>
    <col min="8" max="8" width="9.140625" style="3" customWidth="1"/>
    <col min="9" max="9" width="5.7109375" style="1" customWidth="1"/>
    <col min="10" max="10" width="9.140625" style="3" customWidth="1"/>
    <col min="11" max="11" width="5.7109375" style="1" customWidth="1"/>
    <col min="12" max="12" width="9.140625" style="3" customWidth="1"/>
    <col min="13" max="14" width="5.7109375" style="1" customWidth="1"/>
    <col min="15" max="15" width="7.28125" style="2" customWidth="1"/>
    <col min="16" max="16384" width="8.8515625" style="2" customWidth="1"/>
  </cols>
  <sheetData>
    <row r="1" spans="2:13" ht="23.25">
      <c r="B1" s="4" t="s">
        <v>0</v>
      </c>
      <c r="K1" s="175">
        <v>43233</v>
      </c>
      <c r="L1" s="175"/>
      <c r="M1" s="5" t="s">
        <v>1</v>
      </c>
    </row>
    <row r="2" ht="6" customHeight="1" thickBot="1"/>
    <row r="3" spans="1:15" ht="16.5" thickBot="1">
      <c r="A3" s="92" t="s">
        <v>2</v>
      </c>
      <c r="B3" s="93" t="s">
        <v>3</v>
      </c>
      <c r="C3" s="94" t="s">
        <v>4</v>
      </c>
      <c r="D3" s="94" t="s">
        <v>5</v>
      </c>
      <c r="E3" s="95" t="s">
        <v>6</v>
      </c>
      <c r="F3" s="96" t="s">
        <v>7</v>
      </c>
      <c r="G3" s="95" t="s">
        <v>8</v>
      </c>
      <c r="H3" s="96" t="s">
        <v>9</v>
      </c>
      <c r="I3" s="95" t="s">
        <v>10</v>
      </c>
      <c r="J3" s="96" t="s">
        <v>11</v>
      </c>
      <c r="K3" s="95" t="s">
        <v>12</v>
      </c>
      <c r="L3" s="96" t="s">
        <v>13</v>
      </c>
      <c r="M3" s="95" t="s">
        <v>14</v>
      </c>
      <c r="N3" s="97" t="s">
        <v>15</v>
      </c>
      <c r="O3" s="98" t="s">
        <v>16</v>
      </c>
    </row>
    <row r="4" spans="1:15" ht="15">
      <c r="A4" s="81">
        <v>1</v>
      </c>
      <c r="B4" s="89" t="s">
        <v>67</v>
      </c>
      <c r="C4" s="90" t="s">
        <v>65</v>
      </c>
      <c r="D4" s="11" t="s">
        <v>63</v>
      </c>
      <c r="E4" s="91">
        <v>2009</v>
      </c>
      <c r="F4" s="110">
        <v>8.4</v>
      </c>
      <c r="G4" s="120">
        <f aca="true" t="shared" si="0" ref="G4:G40">IF(F4&lt;&gt;0,RANK(F4,F$4:F$44,1),"")</f>
        <v>4</v>
      </c>
      <c r="H4" s="104">
        <v>9.8</v>
      </c>
      <c r="I4" s="105">
        <f aca="true" t="shared" si="1" ref="I4:I40">IF(H4&lt;&gt;0,RANK(H4,H$4:H$44,1),"")</f>
        <v>4</v>
      </c>
      <c r="J4" s="110">
        <v>347</v>
      </c>
      <c r="K4" s="120">
        <f aca="true" t="shared" si="2" ref="K4:K40">IF(J4&lt;&gt;0,RANK(J4,J$4:J$44),"")</f>
        <v>5</v>
      </c>
      <c r="L4" s="104">
        <v>25.75</v>
      </c>
      <c r="M4" s="105">
        <f aca="true" t="shared" si="3" ref="M4:M40">IF(L4&lt;&gt;0,RANK(L4,L$4:L$44),"")</f>
        <v>3</v>
      </c>
      <c r="N4" s="116">
        <f aca="true" t="shared" si="4" ref="N4:N40">IF(AND(G4&gt;0,H4&gt;0,I4&gt;0,L4&gt;0),SUM(G4,I4,K4,M4),"-")</f>
        <v>16</v>
      </c>
      <c r="O4" s="122">
        <f aca="true" t="shared" si="5" ref="O4:O40">IF(N4&lt;&gt;"-",RANK(N4,N$4:N$44,1),"")</f>
        <v>1</v>
      </c>
    </row>
    <row r="5" spans="1:15" ht="15">
      <c r="A5" s="82">
        <v>2</v>
      </c>
      <c r="B5" s="57" t="s">
        <v>40</v>
      </c>
      <c r="C5" s="15" t="s">
        <v>41</v>
      </c>
      <c r="D5" s="11" t="s">
        <v>35</v>
      </c>
      <c r="E5" s="18">
        <v>2009</v>
      </c>
      <c r="F5" s="110">
        <v>8.3</v>
      </c>
      <c r="G5" s="120">
        <f t="shared" si="0"/>
        <v>2</v>
      </c>
      <c r="H5" s="104">
        <v>9.6</v>
      </c>
      <c r="I5" s="105">
        <f t="shared" si="1"/>
        <v>3</v>
      </c>
      <c r="J5" s="110">
        <v>378</v>
      </c>
      <c r="K5" s="120">
        <f t="shared" si="2"/>
        <v>2</v>
      </c>
      <c r="L5" s="104">
        <v>17.24</v>
      </c>
      <c r="M5" s="105">
        <f t="shared" si="3"/>
        <v>11</v>
      </c>
      <c r="N5" s="116">
        <f t="shared" si="4"/>
        <v>18</v>
      </c>
      <c r="O5" s="122">
        <f t="shared" si="5"/>
        <v>2</v>
      </c>
    </row>
    <row r="6" spans="1:15" ht="15">
      <c r="A6" s="81">
        <v>3</v>
      </c>
      <c r="B6" s="57" t="s">
        <v>38</v>
      </c>
      <c r="C6" s="15" t="s">
        <v>39</v>
      </c>
      <c r="D6" s="11" t="s">
        <v>35</v>
      </c>
      <c r="E6" s="18">
        <v>2009</v>
      </c>
      <c r="F6" s="110">
        <v>8.7</v>
      </c>
      <c r="G6" s="120">
        <f t="shared" si="0"/>
        <v>7</v>
      </c>
      <c r="H6" s="104">
        <v>10</v>
      </c>
      <c r="I6" s="105">
        <f t="shared" si="1"/>
        <v>7</v>
      </c>
      <c r="J6" s="110">
        <v>364</v>
      </c>
      <c r="K6" s="120">
        <f t="shared" si="2"/>
        <v>4</v>
      </c>
      <c r="L6" s="104">
        <v>25.84</v>
      </c>
      <c r="M6" s="105">
        <f t="shared" si="3"/>
        <v>2</v>
      </c>
      <c r="N6" s="116">
        <f t="shared" si="4"/>
        <v>20</v>
      </c>
      <c r="O6" s="122">
        <f t="shared" si="5"/>
        <v>3</v>
      </c>
    </row>
    <row r="7" spans="1:15" ht="15">
      <c r="A7" s="82">
        <v>4</v>
      </c>
      <c r="B7" s="57" t="s">
        <v>71</v>
      </c>
      <c r="C7" s="15" t="s">
        <v>21</v>
      </c>
      <c r="D7" s="11" t="s">
        <v>63</v>
      </c>
      <c r="E7" s="18">
        <v>2009</v>
      </c>
      <c r="F7" s="110">
        <v>9.1</v>
      </c>
      <c r="G7" s="120">
        <f t="shared" si="0"/>
        <v>10</v>
      </c>
      <c r="H7" s="104">
        <v>10.5</v>
      </c>
      <c r="I7" s="105">
        <f t="shared" si="1"/>
        <v>16</v>
      </c>
      <c r="J7" s="110">
        <v>385</v>
      </c>
      <c r="K7" s="120">
        <f t="shared" si="2"/>
        <v>1</v>
      </c>
      <c r="L7" s="104">
        <v>29.79</v>
      </c>
      <c r="M7" s="105">
        <f t="shared" si="3"/>
        <v>1</v>
      </c>
      <c r="N7" s="116">
        <f t="shared" si="4"/>
        <v>28</v>
      </c>
      <c r="O7" s="122">
        <f t="shared" si="5"/>
        <v>4</v>
      </c>
    </row>
    <row r="8" spans="1:15" ht="15">
      <c r="A8" s="81">
        <v>5</v>
      </c>
      <c r="B8" s="57" t="s">
        <v>50</v>
      </c>
      <c r="C8" s="15" t="s">
        <v>21</v>
      </c>
      <c r="D8" s="11" t="s">
        <v>51</v>
      </c>
      <c r="E8" s="102">
        <v>2010</v>
      </c>
      <c r="F8" s="110">
        <v>8.1</v>
      </c>
      <c r="G8" s="120">
        <f t="shared" si="0"/>
        <v>1</v>
      </c>
      <c r="H8" s="104">
        <v>9.4</v>
      </c>
      <c r="I8" s="105">
        <f t="shared" si="1"/>
        <v>1</v>
      </c>
      <c r="J8" s="110">
        <v>368</v>
      </c>
      <c r="K8" s="120">
        <f t="shared" si="2"/>
        <v>3</v>
      </c>
      <c r="L8" s="104">
        <v>9.43</v>
      </c>
      <c r="M8" s="105">
        <f t="shared" si="3"/>
        <v>27</v>
      </c>
      <c r="N8" s="116">
        <f t="shared" si="4"/>
        <v>32</v>
      </c>
      <c r="O8" s="122">
        <f t="shared" si="5"/>
        <v>5</v>
      </c>
    </row>
    <row r="9" spans="1:15" ht="15">
      <c r="A9" s="82">
        <v>6</v>
      </c>
      <c r="B9" s="57" t="s">
        <v>64</v>
      </c>
      <c r="C9" s="15" t="s">
        <v>65</v>
      </c>
      <c r="D9" s="11" t="s">
        <v>63</v>
      </c>
      <c r="E9" s="18">
        <v>2009</v>
      </c>
      <c r="F9" s="110">
        <v>9.2</v>
      </c>
      <c r="G9" s="120">
        <f t="shared" si="0"/>
        <v>14</v>
      </c>
      <c r="H9" s="104">
        <v>9.8</v>
      </c>
      <c r="I9" s="105">
        <f t="shared" si="1"/>
        <v>4</v>
      </c>
      <c r="J9" s="110">
        <v>326</v>
      </c>
      <c r="K9" s="120">
        <f t="shared" si="2"/>
        <v>8</v>
      </c>
      <c r="L9" s="104">
        <v>19.9</v>
      </c>
      <c r="M9" s="105">
        <f t="shared" si="3"/>
        <v>6</v>
      </c>
      <c r="N9" s="116">
        <f t="shared" si="4"/>
        <v>32</v>
      </c>
      <c r="O9" s="122">
        <f t="shared" si="5"/>
        <v>5</v>
      </c>
    </row>
    <row r="10" spans="1:15" ht="15">
      <c r="A10" s="81">
        <v>7</v>
      </c>
      <c r="B10" s="57" t="s">
        <v>61</v>
      </c>
      <c r="C10" s="15" t="s">
        <v>62</v>
      </c>
      <c r="D10" s="11" t="s">
        <v>63</v>
      </c>
      <c r="E10" s="18">
        <v>2009</v>
      </c>
      <c r="F10" s="110">
        <v>8.6</v>
      </c>
      <c r="G10" s="120">
        <f t="shared" si="0"/>
        <v>6</v>
      </c>
      <c r="H10" s="104">
        <v>10.4</v>
      </c>
      <c r="I10" s="105">
        <f t="shared" si="1"/>
        <v>13</v>
      </c>
      <c r="J10" s="110">
        <v>313</v>
      </c>
      <c r="K10" s="120">
        <f t="shared" si="2"/>
        <v>9</v>
      </c>
      <c r="L10" s="104">
        <v>20.17</v>
      </c>
      <c r="M10" s="105">
        <f t="shared" si="3"/>
        <v>5</v>
      </c>
      <c r="N10" s="116">
        <f t="shared" si="4"/>
        <v>33</v>
      </c>
      <c r="O10" s="122">
        <f t="shared" si="5"/>
        <v>7</v>
      </c>
    </row>
    <row r="11" spans="1:15" ht="15">
      <c r="A11" s="82">
        <v>8</v>
      </c>
      <c r="B11" s="57" t="s">
        <v>70</v>
      </c>
      <c r="C11" s="15" t="s">
        <v>46</v>
      </c>
      <c r="D11" s="11" t="s">
        <v>63</v>
      </c>
      <c r="E11" s="18">
        <v>2010</v>
      </c>
      <c r="F11" s="110">
        <v>9</v>
      </c>
      <c r="G11" s="120">
        <f t="shared" si="0"/>
        <v>9</v>
      </c>
      <c r="H11" s="104">
        <v>9.8</v>
      </c>
      <c r="I11" s="105">
        <f t="shared" si="1"/>
        <v>4</v>
      </c>
      <c r="J11" s="110">
        <v>311</v>
      </c>
      <c r="K11" s="120">
        <f t="shared" si="2"/>
        <v>13</v>
      </c>
      <c r="L11" s="104">
        <v>19.76</v>
      </c>
      <c r="M11" s="105">
        <f t="shared" si="3"/>
        <v>7</v>
      </c>
      <c r="N11" s="116">
        <f t="shared" si="4"/>
        <v>33</v>
      </c>
      <c r="O11" s="122">
        <f t="shared" si="5"/>
        <v>7</v>
      </c>
    </row>
    <row r="12" spans="1:15" ht="15">
      <c r="A12" s="81">
        <v>9</v>
      </c>
      <c r="B12" s="17" t="s">
        <v>57</v>
      </c>
      <c r="C12" s="17" t="s">
        <v>58</v>
      </c>
      <c r="D12" s="11" t="s">
        <v>54</v>
      </c>
      <c r="E12" s="16">
        <v>2010</v>
      </c>
      <c r="F12" s="110">
        <v>8.5</v>
      </c>
      <c r="G12" s="120">
        <f t="shared" si="0"/>
        <v>5</v>
      </c>
      <c r="H12" s="104">
        <v>9.4</v>
      </c>
      <c r="I12" s="105">
        <f t="shared" si="1"/>
        <v>1</v>
      </c>
      <c r="J12" s="110">
        <v>287</v>
      </c>
      <c r="K12" s="120">
        <f t="shared" si="2"/>
        <v>22</v>
      </c>
      <c r="L12" s="104">
        <v>17.91</v>
      </c>
      <c r="M12" s="105">
        <f t="shared" si="3"/>
        <v>9</v>
      </c>
      <c r="N12" s="116">
        <f t="shared" si="4"/>
        <v>37</v>
      </c>
      <c r="O12" s="122">
        <f t="shared" si="5"/>
        <v>9</v>
      </c>
    </row>
    <row r="13" spans="1:15" ht="15">
      <c r="A13" s="82">
        <v>10</v>
      </c>
      <c r="B13" s="13" t="s">
        <v>83</v>
      </c>
      <c r="C13" s="13" t="s">
        <v>27</v>
      </c>
      <c r="D13" s="11" t="s">
        <v>19</v>
      </c>
      <c r="E13" s="61">
        <v>2009</v>
      </c>
      <c r="F13" s="110">
        <v>8.3</v>
      </c>
      <c r="G13" s="120">
        <f t="shared" si="0"/>
        <v>2</v>
      </c>
      <c r="H13" s="104">
        <v>10.4</v>
      </c>
      <c r="I13" s="105">
        <f t="shared" si="1"/>
        <v>13</v>
      </c>
      <c r="J13" s="110">
        <v>297</v>
      </c>
      <c r="K13" s="120">
        <f t="shared" si="2"/>
        <v>15</v>
      </c>
      <c r="L13" s="104">
        <v>19.01</v>
      </c>
      <c r="M13" s="105">
        <f t="shared" si="3"/>
        <v>8</v>
      </c>
      <c r="N13" s="116">
        <f t="shared" si="4"/>
        <v>38</v>
      </c>
      <c r="O13" s="122">
        <f t="shared" si="5"/>
        <v>10</v>
      </c>
    </row>
    <row r="14" spans="1:15" ht="15">
      <c r="A14" s="81">
        <v>11</v>
      </c>
      <c r="B14" s="15" t="s">
        <v>68</v>
      </c>
      <c r="C14" s="15" t="s">
        <v>69</v>
      </c>
      <c r="D14" s="11" t="s">
        <v>63</v>
      </c>
      <c r="E14" s="16">
        <v>2009</v>
      </c>
      <c r="F14" s="110">
        <v>8.7</v>
      </c>
      <c r="G14" s="120">
        <f t="shared" si="0"/>
        <v>7</v>
      </c>
      <c r="H14" s="104">
        <v>10</v>
      </c>
      <c r="I14" s="105">
        <f t="shared" si="1"/>
        <v>7</v>
      </c>
      <c r="J14" s="110">
        <v>288</v>
      </c>
      <c r="K14" s="120">
        <f t="shared" si="2"/>
        <v>21</v>
      </c>
      <c r="L14" s="104">
        <v>21.2</v>
      </c>
      <c r="M14" s="105">
        <f t="shared" si="3"/>
        <v>4</v>
      </c>
      <c r="N14" s="116">
        <f t="shared" si="4"/>
        <v>39</v>
      </c>
      <c r="O14" s="122">
        <f t="shared" si="5"/>
        <v>11</v>
      </c>
    </row>
    <row r="15" spans="1:15" ht="15">
      <c r="A15" s="82">
        <v>12</v>
      </c>
      <c r="B15" s="17" t="s">
        <v>59</v>
      </c>
      <c r="C15" s="17" t="s">
        <v>60</v>
      </c>
      <c r="D15" s="11" t="s">
        <v>54</v>
      </c>
      <c r="E15" s="16">
        <v>2010</v>
      </c>
      <c r="F15" s="110">
        <v>9.1</v>
      </c>
      <c r="G15" s="120">
        <f t="shared" si="0"/>
        <v>10</v>
      </c>
      <c r="H15" s="104">
        <v>10.2</v>
      </c>
      <c r="I15" s="105">
        <f t="shared" si="1"/>
        <v>11</v>
      </c>
      <c r="J15" s="110">
        <v>338</v>
      </c>
      <c r="K15" s="120">
        <f t="shared" si="2"/>
        <v>6</v>
      </c>
      <c r="L15" s="104">
        <v>9.61</v>
      </c>
      <c r="M15" s="105">
        <f t="shared" si="3"/>
        <v>26</v>
      </c>
      <c r="N15" s="116">
        <f t="shared" si="4"/>
        <v>53</v>
      </c>
      <c r="O15" s="122">
        <f t="shared" si="5"/>
        <v>12</v>
      </c>
    </row>
    <row r="16" spans="1:15" ht="15">
      <c r="A16" s="81">
        <v>13</v>
      </c>
      <c r="B16" s="15" t="s">
        <v>76</v>
      </c>
      <c r="C16" s="15" t="s">
        <v>77</v>
      </c>
      <c r="D16" s="15" t="s">
        <v>78</v>
      </c>
      <c r="E16" s="16">
        <v>2009</v>
      </c>
      <c r="F16" s="110">
        <v>9.4</v>
      </c>
      <c r="G16" s="120">
        <f t="shared" si="0"/>
        <v>16</v>
      </c>
      <c r="H16" s="104">
        <v>10.1</v>
      </c>
      <c r="I16" s="105">
        <f t="shared" si="1"/>
        <v>9</v>
      </c>
      <c r="J16" s="110">
        <v>312</v>
      </c>
      <c r="K16" s="120">
        <f t="shared" si="2"/>
        <v>11</v>
      </c>
      <c r="L16" s="104">
        <v>11.29</v>
      </c>
      <c r="M16" s="105">
        <f t="shared" si="3"/>
        <v>22</v>
      </c>
      <c r="N16" s="116">
        <f t="shared" si="4"/>
        <v>58</v>
      </c>
      <c r="O16" s="122">
        <f t="shared" si="5"/>
        <v>13</v>
      </c>
    </row>
    <row r="17" spans="1:15" ht="15">
      <c r="A17" s="82">
        <v>14</v>
      </c>
      <c r="B17" s="15" t="s">
        <v>33</v>
      </c>
      <c r="C17" s="15" t="s">
        <v>34</v>
      </c>
      <c r="D17" s="11" t="s">
        <v>35</v>
      </c>
      <c r="E17" s="16">
        <v>2009</v>
      </c>
      <c r="F17" s="110">
        <v>9.4</v>
      </c>
      <c r="G17" s="120">
        <f t="shared" si="0"/>
        <v>16</v>
      </c>
      <c r="H17" s="104">
        <v>10.1</v>
      </c>
      <c r="I17" s="105">
        <f t="shared" si="1"/>
        <v>9</v>
      </c>
      <c r="J17" s="110">
        <v>293</v>
      </c>
      <c r="K17" s="120">
        <f t="shared" si="2"/>
        <v>17</v>
      </c>
      <c r="L17" s="104">
        <v>13.75</v>
      </c>
      <c r="M17" s="105">
        <f t="shared" si="3"/>
        <v>18</v>
      </c>
      <c r="N17" s="116">
        <f t="shared" si="4"/>
        <v>60</v>
      </c>
      <c r="O17" s="122">
        <f t="shared" si="5"/>
        <v>14</v>
      </c>
    </row>
    <row r="18" spans="1:15" ht="15">
      <c r="A18" s="81">
        <v>15</v>
      </c>
      <c r="B18" s="15" t="s">
        <v>36</v>
      </c>
      <c r="C18" s="15" t="s">
        <v>37</v>
      </c>
      <c r="D18" s="11" t="s">
        <v>35</v>
      </c>
      <c r="E18" s="16">
        <v>2009</v>
      </c>
      <c r="F18" s="110">
        <v>9.2</v>
      </c>
      <c r="G18" s="120">
        <f t="shared" si="0"/>
        <v>14</v>
      </c>
      <c r="H18" s="104">
        <v>10.5</v>
      </c>
      <c r="I18" s="105">
        <f t="shared" si="1"/>
        <v>16</v>
      </c>
      <c r="J18" s="110">
        <v>312</v>
      </c>
      <c r="K18" s="120">
        <f t="shared" si="2"/>
        <v>11</v>
      </c>
      <c r="L18" s="104">
        <v>13.47</v>
      </c>
      <c r="M18" s="105">
        <f t="shared" si="3"/>
        <v>19</v>
      </c>
      <c r="N18" s="116">
        <f t="shared" si="4"/>
        <v>60</v>
      </c>
      <c r="O18" s="122">
        <f t="shared" si="5"/>
        <v>14</v>
      </c>
    </row>
    <row r="19" spans="1:15" ht="15">
      <c r="A19" s="82">
        <v>16</v>
      </c>
      <c r="B19" s="15" t="s">
        <v>42</v>
      </c>
      <c r="C19" s="15" t="s">
        <v>23</v>
      </c>
      <c r="D19" s="11" t="s">
        <v>35</v>
      </c>
      <c r="E19" s="16">
        <v>2009</v>
      </c>
      <c r="F19" s="110">
        <v>9.1</v>
      </c>
      <c r="G19" s="120">
        <f t="shared" si="0"/>
        <v>10</v>
      </c>
      <c r="H19" s="104">
        <v>10.3</v>
      </c>
      <c r="I19" s="105">
        <f t="shared" si="1"/>
        <v>12</v>
      </c>
      <c r="J19" s="110">
        <v>313</v>
      </c>
      <c r="K19" s="120">
        <f t="shared" si="2"/>
        <v>9</v>
      </c>
      <c r="L19" s="104">
        <v>8.62</v>
      </c>
      <c r="M19" s="105">
        <f t="shared" si="3"/>
        <v>30</v>
      </c>
      <c r="N19" s="116">
        <f t="shared" si="4"/>
        <v>61</v>
      </c>
      <c r="O19" s="122">
        <f t="shared" si="5"/>
        <v>16</v>
      </c>
    </row>
    <row r="20" spans="1:15" ht="15">
      <c r="A20" s="81">
        <v>17</v>
      </c>
      <c r="B20" s="17" t="s">
        <v>55</v>
      </c>
      <c r="C20" s="17" t="s">
        <v>56</v>
      </c>
      <c r="D20" s="11" t="s">
        <v>54</v>
      </c>
      <c r="E20" s="16">
        <v>2009</v>
      </c>
      <c r="F20" s="110">
        <v>9.6</v>
      </c>
      <c r="G20" s="120">
        <f t="shared" si="0"/>
        <v>18</v>
      </c>
      <c r="H20" s="104">
        <v>10.8</v>
      </c>
      <c r="I20" s="105">
        <f t="shared" si="1"/>
        <v>19</v>
      </c>
      <c r="J20" s="110">
        <v>295</v>
      </c>
      <c r="K20" s="120">
        <f t="shared" si="2"/>
        <v>16</v>
      </c>
      <c r="L20" s="104">
        <v>14.45</v>
      </c>
      <c r="M20" s="105">
        <f t="shared" si="3"/>
        <v>16</v>
      </c>
      <c r="N20" s="116">
        <f t="shared" si="4"/>
        <v>69</v>
      </c>
      <c r="O20" s="122">
        <f t="shared" si="5"/>
        <v>17</v>
      </c>
    </row>
    <row r="21" spans="1:15" ht="15">
      <c r="A21" s="82">
        <v>18</v>
      </c>
      <c r="B21" s="15" t="s">
        <v>47</v>
      </c>
      <c r="C21" s="15" t="s">
        <v>46</v>
      </c>
      <c r="D21" s="11" t="s">
        <v>35</v>
      </c>
      <c r="E21" s="16">
        <v>2010</v>
      </c>
      <c r="F21" s="110">
        <v>9.6</v>
      </c>
      <c r="G21" s="120">
        <f t="shared" si="0"/>
        <v>18</v>
      </c>
      <c r="H21" s="104">
        <v>10.8</v>
      </c>
      <c r="I21" s="105">
        <f t="shared" si="1"/>
        <v>19</v>
      </c>
      <c r="J21" s="110">
        <v>284</v>
      </c>
      <c r="K21" s="120">
        <f t="shared" si="2"/>
        <v>24</v>
      </c>
      <c r="L21" s="104">
        <v>16.9</v>
      </c>
      <c r="M21" s="105">
        <f t="shared" si="3"/>
        <v>13</v>
      </c>
      <c r="N21" s="116">
        <f t="shared" si="4"/>
        <v>74</v>
      </c>
      <c r="O21" s="122">
        <f t="shared" si="5"/>
        <v>18</v>
      </c>
    </row>
    <row r="22" spans="1:15" ht="15">
      <c r="A22" s="81">
        <v>19</v>
      </c>
      <c r="B22" s="15" t="s">
        <v>75</v>
      </c>
      <c r="C22" s="15" t="s">
        <v>27</v>
      </c>
      <c r="D22" s="11" t="s">
        <v>63</v>
      </c>
      <c r="E22" s="16">
        <v>2010</v>
      </c>
      <c r="F22" s="110">
        <v>9.8</v>
      </c>
      <c r="G22" s="120">
        <f t="shared" si="0"/>
        <v>25</v>
      </c>
      <c r="H22" s="104">
        <v>10.4</v>
      </c>
      <c r="I22" s="105">
        <f t="shared" si="1"/>
        <v>13</v>
      </c>
      <c r="J22" s="110">
        <v>308</v>
      </c>
      <c r="K22" s="120">
        <f t="shared" si="2"/>
        <v>14</v>
      </c>
      <c r="L22" s="104">
        <v>10.18</v>
      </c>
      <c r="M22" s="105">
        <f t="shared" si="3"/>
        <v>23</v>
      </c>
      <c r="N22" s="116">
        <f t="shared" si="4"/>
        <v>75</v>
      </c>
      <c r="O22" s="122">
        <f t="shared" si="5"/>
        <v>19</v>
      </c>
    </row>
    <row r="23" spans="1:15" ht="15">
      <c r="A23" s="82">
        <v>20</v>
      </c>
      <c r="B23" s="13" t="s">
        <v>31</v>
      </c>
      <c r="C23" s="13" t="s">
        <v>32</v>
      </c>
      <c r="D23" s="11" t="s">
        <v>19</v>
      </c>
      <c r="E23" s="61">
        <v>2009</v>
      </c>
      <c r="F23" s="110">
        <v>9.1</v>
      </c>
      <c r="G23" s="120">
        <f t="shared" si="0"/>
        <v>10</v>
      </c>
      <c r="H23" s="104">
        <v>10.9</v>
      </c>
      <c r="I23" s="105">
        <f t="shared" si="1"/>
        <v>23</v>
      </c>
      <c r="J23" s="110">
        <v>332</v>
      </c>
      <c r="K23" s="120">
        <f t="shared" si="2"/>
        <v>7</v>
      </c>
      <c r="L23" s="104">
        <v>5.79</v>
      </c>
      <c r="M23" s="105">
        <f t="shared" si="3"/>
        <v>37</v>
      </c>
      <c r="N23" s="116">
        <f t="shared" si="4"/>
        <v>77</v>
      </c>
      <c r="O23" s="122">
        <f t="shared" si="5"/>
        <v>20</v>
      </c>
    </row>
    <row r="24" spans="1:15" ht="15">
      <c r="A24" s="81">
        <v>21</v>
      </c>
      <c r="B24" s="13" t="s">
        <v>20</v>
      </c>
      <c r="C24" s="13" t="s">
        <v>21</v>
      </c>
      <c r="D24" s="11" t="s">
        <v>19</v>
      </c>
      <c r="E24" s="61">
        <v>2010</v>
      </c>
      <c r="F24" s="110">
        <v>9.7</v>
      </c>
      <c r="G24" s="120">
        <f t="shared" si="0"/>
        <v>23</v>
      </c>
      <c r="H24" s="104">
        <v>11.5</v>
      </c>
      <c r="I24" s="105">
        <f t="shared" si="1"/>
        <v>29</v>
      </c>
      <c r="J24" s="110">
        <v>290</v>
      </c>
      <c r="K24" s="120">
        <f t="shared" si="2"/>
        <v>19</v>
      </c>
      <c r="L24" s="104">
        <v>14.87</v>
      </c>
      <c r="M24" s="105">
        <f t="shared" si="3"/>
        <v>14</v>
      </c>
      <c r="N24" s="116">
        <f t="shared" si="4"/>
        <v>85</v>
      </c>
      <c r="O24" s="122">
        <f t="shared" si="5"/>
        <v>21</v>
      </c>
    </row>
    <row r="25" spans="1:15" ht="15">
      <c r="A25" s="82">
        <v>22</v>
      </c>
      <c r="B25" s="17" t="s">
        <v>52</v>
      </c>
      <c r="C25" s="17" t="s">
        <v>53</v>
      </c>
      <c r="D25" s="11" t="s">
        <v>54</v>
      </c>
      <c r="E25" s="16">
        <v>2011</v>
      </c>
      <c r="F25" s="110">
        <v>9.8</v>
      </c>
      <c r="G25" s="120">
        <f t="shared" si="0"/>
        <v>25</v>
      </c>
      <c r="H25" s="104">
        <v>10.5</v>
      </c>
      <c r="I25" s="105">
        <f t="shared" si="1"/>
        <v>16</v>
      </c>
      <c r="J25" s="110">
        <v>292</v>
      </c>
      <c r="K25" s="120">
        <f t="shared" si="2"/>
        <v>18</v>
      </c>
      <c r="L25" s="104">
        <v>8.95</v>
      </c>
      <c r="M25" s="105">
        <f t="shared" si="3"/>
        <v>29</v>
      </c>
      <c r="N25" s="116">
        <f t="shared" si="4"/>
        <v>88</v>
      </c>
      <c r="O25" s="122">
        <f t="shared" si="5"/>
        <v>22</v>
      </c>
    </row>
    <row r="26" spans="1:15" ht="15">
      <c r="A26" s="81">
        <v>23</v>
      </c>
      <c r="B26" s="15" t="s">
        <v>81</v>
      </c>
      <c r="C26" s="15" t="s">
        <v>82</v>
      </c>
      <c r="D26" s="15" t="s">
        <v>78</v>
      </c>
      <c r="E26" s="16">
        <v>2009</v>
      </c>
      <c r="F26" s="110">
        <v>9.6</v>
      </c>
      <c r="G26" s="120">
        <f t="shared" si="0"/>
        <v>18</v>
      </c>
      <c r="H26" s="104">
        <v>11</v>
      </c>
      <c r="I26" s="105">
        <f t="shared" si="1"/>
        <v>24</v>
      </c>
      <c r="J26" s="110">
        <v>282</v>
      </c>
      <c r="K26" s="120">
        <f t="shared" si="2"/>
        <v>25</v>
      </c>
      <c r="L26" s="104">
        <v>12.9</v>
      </c>
      <c r="M26" s="105">
        <f t="shared" si="3"/>
        <v>21</v>
      </c>
      <c r="N26" s="116">
        <f t="shared" si="4"/>
        <v>88</v>
      </c>
      <c r="O26" s="122">
        <f t="shared" si="5"/>
        <v>22</v>
      </c>
    </row>
    <row r="27" spans="1:15" ht="15">
      <c r="A27" s="82">
        <v>24</v>
      </c>
      <c r="B27" s="13" t="s">
        <v>26</v>
      </c>
      <c r="C27" s="13" t="s">
        <v>27</v>
      </c>
      <c r="D27" s="11" t="s">
        <v>19</v>
      </c>
      <c r="E27" s="61">
        <v>2010</v>
      </c>
      <c r="F27" s="110">
        <v>9.9</v>
      </c>
      <c r="G27" s="120">
        <f t="shared" si="0"/>
        <v>28</v>
      </c>
      <c r="H27" s="104">
        <v>11.5</v>
      </c>
      <c r="I27" s="105">
        <f t="shared" si="1"/>
        <v>29</v>
      </c>
      <c r="J27" s="110">
        <v>289</v>
      </c>
      <c r="K27" s="120">
        <f t="shared" si="2"/>
        <v>20</v>
      </c>
      <c r="L27" s="104">
        <v>16.99</v>
      </c>
      <c r="M27" s="105">
        <f t="shared" si="3"/>
        <v>12</v>
      </c>
      <c r="N27" s="116">
        <f t="shared" si="4"/>
        <v>89</v>
      </c>
      <c r="O27" s="122">
        <f t="shared" si="5"/>
        <v>24</v>
      </c>
    </row>
    <row r="28" spans="1:15" ht="15">
      <c r="A28" s="81">
        <v>25</v>
      </c>
      <c r="B28" s="15" t="s">
        <v>66</v>
      </c>
      <c r="C28" s="15" t="s">
        <v>44</v>
      </c>
      <c r="D28" s="11" t="s">
        <v>63</v>
      </c>
      <c r="E28" s="16">
        <v>2010</v>
      </c>
      <c r="F28" s="110">
        <v>9.8</v>
      </c>
      <c r="G28" s="120">
        <f t="shared" si="0"/>
        <v>25</v>
      </c>
      <c r="H28" s="104">
        <v>11.4</v>
      </c>
      <c r="I28" s="105">
        <f t="shared" si="1"/>
        <v>27</v>
      </c>
      <c r="J28" s="110">
        <v>252</v>
      </c>
      <c r="K28" s="120">
        <f t="shared" si="2"/>
        <v>29</v>
      </c>
      <c r="L28" s="104">
        <v>17.37</v>
      </c>
      <c r="M28" s="105">
        <f t="shared" si="3"/>
        <v>10</v>
      </c>
      <c r="N28" s="116">
        <f t="shared" si="4"/>
        <v>91</v>
      </c>
      <c r="O28" s="122">
        <f t="shared" si="5"/>
        <v>25</v>
      </c>
    </row>
    <row r="29" spans="1:15" ht="15">
      <c r="A29" s="82">
        <v>26</v>
      </c>
      <c r="B29" s="15" t="s">
        <v>72</v>
      </c>
      <c r="C29" s="15" t="s">
        <v>65</v>
      </c>
      <c r="D29" s="11" t="s">
        <v>63</v>
      </c>
      <c r="E29" s="16">
        <v>2010</v>
      </c>
      <c r="F29" s="110">
        <v>9.6</v>
      </c>
      <c r="G29" s="120">
        <f t="shared" si="0"/>
        <v>18</v>
      </c>
      <c r="H29" s="104">
        <v>10.8</v>
      </c>
      <c r="I29" s="105">
        <f t="shared" si="1"/>
        <v>19</v>
      </c>
      <c r="J29" s="110">
        <v>230</v>
      </c>
      <c r="K29" s="120">
        <f t="shared" si="2"/>
        <v>32</v>
      </c>
      <c r="L29" s="104">
        <v>9.81</v>
      </c>
      <c r="M29" s="105">
        <f t="shared" si="3"/>
        <v>24</v>
      </c>
      <c r="N29" s="116">
        <f t="shared" si="4"/>
        <v>93</v>
      </c>
      <c r="O29" s="122">
        <f t="shared" si="5"/>
        <v>26</v>
      </c>
    </row>
    <row r="30" spans="1:15" ht="15">
      <c r="A30" s="81">
        <v>27</v>
      </c>
      <c r="B30" s="15" t="s">
        <v>74</v>
      </c>
      <c r="C30" s="15" t="s">
        <v>23</v>
      </c>
      <c r="D30" s="11" t="s">
        <v>63</v>
      </c>
      <c r="E30" s="16">
        <v>2010</v>
      </c>
      <c r="F30" s="110">
        <v>9.7</v>
      </c>
      <c r="G30" s="120">
        <f t="shared" si="0"/>
        <v>23</v>
      </c>
      <c r="H30" s="104">
        <v>10.8</v>
      </c>
      <c r="I30" s="105">
        <f t="shared" si="1"/>
        <v>19</v>
      </c>
      <c r="J30" s="110">
        <v>212</v>
      </c>
      <c r="K30" s="120">
        <f t="shared" si="2"/>
        <v>36</v>
      </c>
      <c r="L30" s="104">
        <v>13.4</v>
      </c>
      <c r="M30" s="105">
        <f t="shared" si="3"/>
        <v>20</v>
      </c>
      <c r="N30" s="116">
        <f t="shared" si="4"/>
        <v>98</v>
      </c>
      <c r="O30" s="122">
        <f t="shared" si="5"/>
        <v>27</v>
      </c>
    </row>
    <row r="31" spans="1:15" ht="15">
      <c r="A31" s="82">
        <v>28</v>
      </c>
      <c r="B31" s="15" t="s">
        <v>79</v>
      </c>
      <c r="C31" s="15" t="s">
        <v>80</v>
      </c>
      <c r="D31" s="15" t="s">
        <v>78</v>
      </c>
      <c r="E31" s="16">
        <v>2010</v>
      </c>
      <c r="F31" s="110">
        <v>9.6</v>
      </c>
      <c r="G31" s="120">
        <f t="shared" si="0"/>
        <v>18</v>
      </c>
      <c r="H31" s="104">
        <v>11.1</v>
      </c>
      <c r="I31" s="105">
        <f t="shared" si="1"/>
        <v>25</v>
      </c>
      <c r="J31" s="110">
        <v>287</v>
      </c>
      <c r="K31" s="120">
        <f t="shared" si="2"/>
        <v>22</v>
      </c>
      <c r="L31" s="104">
        <v>7.36</v>
      </c>
      <c r="M31" s="105">
        <f t="shared" si="3"/>
        <v>35</v>
      </c>
      <c r="N31" s="116">
        <f t="shared" si="4"/>
        <v>100</v>
      </c>
      <c r="O31" s="122">
        <f t="shared" si="5"/>
        <v>28</v>
      </c>
    </row>
    <row r="32" spans="1:15" ht="15">
      <c r="A32" s="81">
        <v>29</v>
      </c>
      <c r="B32" s="13" t="s">
        <v>28</v>
      </c>
      <c r="C32" s="13" t="s">
        <v>29</v>
      </c>
      <c r="D32" s="11" t="s">
        <v>19</v>
      </c>
      <c r="E32" s="61">
        <v>2010</v>
      </c>
      <c r="F32" s="110">
        <v>10.2</v>
      </c>
      <c r="G32" s="120">
        <f t="shared" si="0"/>
        <v>29</v>
      </c>
      <c r="H32" s="104">
        <v>12</v>
      </c>
      <c r="I32" s="105">
        <f t="shared" si="1"/>
        <v>33</v>
      </c>
      <c r="J32" s="110">
        <v>280</v>
      </c>
      <c r="K32" s="120">
        <f t="shared" si="2"/>
        <v>26</v>
      </c>
      <c r="L32" s="104">
        <v>14.63</v>
      </c>
      <c r="M32" s="105">
        <f t="shared" si="3"/>
        <v>15</v>
      </c>
      <c r="N32" s="116">
        <f t="shared" si="4"/>
        <v>103</v>
      </c>
      <c r="O32" s="122">
        <f t="shared" si="5"/>
        <v>29</v>
      </c>
    </row>
    <row r="33" spans="1:15" ht="15">
      <c r="A33" s="82">
        <v>30</v>
      </c>
      <c r="B33" s="15" t="s">
        <v>73</v>
      </c>
      <c r="C33" s="15" t="s">
        <v>62</v>
      </c>
      <c r="D33" s="11" t="s">
        <v>63</v>
      </c>
      <c r="E33" s="16">
        <v>2011</v>
      </c>
      <c r="F33" s="110">
        <v>10.4</v>
      </c>
      <c r="G33" s="120">
        <f t="shared" si="0"/>
        <v>32</v>
      </c>
      <c r="H33" s="104">
        <v>11.3</v>
      </c>
      <c r="I33" s="105">
        <f t="shared" si="1"/>
        <v>26</v>
      </c>
      <c r="J33" s="110">
        <v>223</v>
      </c>
      <c r="K33" s="120">
        <f t="shared" si="2"/>
        <v>34</v>
      </c>
      <c r="L33" s="104">
        <v>13.92</v>
      </c>
      <c r="M33" s="105">
        <f t="shared" si="3"/>
        <v>17</v>
      </c>
      <c r="N33" s="116">
        <f t="shared" si="4"/>
        <v>109</v>
      </c>
      <c r="O33" s="122">
        <f t="shared" si="5"/>
        <v>30</v>
      </c>
    </row>
    <row r="34" spans="1:15" ht="15">
      <c r="A34" s="81">
        <v>31</v>
      </c>
      <c r="B34" s="13" t="s">
        <v>30</v>
      </c>
      <c r="C34" s="13" t="s">
        <v>27</v>
      </c>
      <c r="D34" s="11" t="s">
        <v>19</v>
      </c>
      <c r="E34" s="61">
        <v>2010</v>
      </c>
      <c r="F34" s="110">
        <v>10.6</v>
      </c>
      <c r="G34" s="120">
        <f t="shared" si="0"/>
        <v>34</v>
      </c>
      <c r="H34" s="104">
        <v>12.3</v>
      </c>
      <c r="I34" s="105">
        <f t="shared" si="1"/>
        <v>34</v>
      </c>
      <c r="J34" s="110">
        <v>245</v>
      </c>
      <c r="K34" s="120">
        <f t="shared" si="2"/>
        <v>30</v>
      </c>
      <c r="L34" s="104">
        <v>9.65</v>
      </c>
      <c r="M34" s="105">
        <f t="shared" si="3"/>
        <v>25</v>
      </c>
      <c r="N34" s="116">
        <f t="shared" si="4"/>
        <v>123</v>
      </c>
      <c r="O34" s="122">
        <f t="shared" si="5"/>
        <v>31</v>
      </c>
    </row>
    <row r="35" spans="1:15" ht="15">
      <c r="A35" s="82">
        <v>32</v>
      </c>
      <c r="B35" s="13" t="s">
        <v>24</v>
      </c>
      <c r="C35" s="13" t="s">
        <v>25</v>
      </c>
      <c r="D35" s="11" t="s">
        <v>19</v>
      </c>
      <c r="E35" s="61">
        <v>2011</v>
      </c>
      <c r="F35" s="110">
        <v>10.3</v>
      </c>
      <c r="G35" s="120">
        <f t="shared" si="0"/>
        <v>30</v>
      </c>
      <c r="H35" s="104">
        <v>13</v>
      </c>
      <c r="I35" s="105">
        <f t="shared" si="1"/>
        <v>37</v>
      </c>
      <c r="J35" s="110">
        <v>260</v>
      </c>
      <c r="K35" s="120">
        <f t="shared" si="2"/>
        <v>27</v>
      </c>
      <c r="L35" s="104">
        <v>7.69</v>
      </c>
      <c r="M35" s="105">
        <f t="shared" si="3"/>
        <v>33</v>
      </c>
      <c r="N35" s="116">
        <f t="shared" si="4"/>
        <v>127</v>
      </c>
      <c r="O35" s="122">
        <f t="shared" si="5"/>
        <v>32</v>
      </c>
    </row>
    <row r="36" spans="1:15" ht="15">
      <c r="A36" s="81">
        <v>33</v>
      </c>
      <c r="B36" s="15" t="s">
        <v>45</v>
      </c>
      <c r="C36" s="15" t="s">
        <v>46</v>
      </c>
      <c r="D36" s="11" t="s">
        <v>35</v>
      </c>
      <c r="E36" s="16">
        <v>2011</v>
      </c>
      <c r="F36" s="110">
        <v>10.3</v>
      </c>
      <c r="G36" s="120">
        <f t="shared" si="0"/>
        <v>30</v>
      </c>
      <c r="H36" s="104">
        <v>11.4</v>
      </c>
      <c r="I36" s="105">
        <f t="shared" si="1"/>
        <v>27</v>
      </c>
      <c r="J36" s="110">
        <v>212</v>
      </c>
      <c r="K36" s="120">
        <f t="shared" si="2"/>
        <v>36</v>
      </c>
      <c r="L36" s="104">
        <v>7.5</v>
      </c>
      <c r="M36" s="105">
        <f t="shared" si="3"/>
        <v>34</v>
      </c>
      <c r="N36" s="116">
        <f t="shared" si="4"/>
        <v>127</v>
      </c>
      <c r="O36" s="122">
        <f t="shared" si="5"/>
        <v>32</v>
      </c>
    </row>
    <row r="37" spans="1:15" ht="15">
      <c r="A37" s="82">
        <v>34</v>
      </c>
      <c r="B37" s="13" t="s">
        <v>22</v>
      </c>
      <c r="C37" s="13" t="s">
        <v>23</v>
      </c>
      <c r="D37" s="11" t="s">
        <v>19</v>
      </c>
      <c r="E37" s="61">
        <v>2012</v>
      </c>
      <c r="F37" s="110">
        <v>10.4</v>
      </c>
      <c r="G37" s="120">
        <f t="shared" si="0"/>
        <v>32</v>
      </c>
      <c r="H37" s="104">
        <v>11.9</v>
      </c>
      <c r="I37" s="105">
        <f t="shared" si="1"/>
        <v>32</v>
      </c>
      <c r="J37" s="110">
        <v>254</v>
      </c>
      <c r="K37" s="120">
        <f t="shared" si="2"/>
        <v>28</v>
      </c>
      <c r="L37" s="104">
        <v>7.15</v>
      </c>
      <c r="M37" s="105">
        <f t="shared" si="3"/>
        <v>36</v>
      </c>
      <c r="N37" s="116">
        <f t="shared" si="4"/>
        <v>128</v>
      </c>
      <c r="O37" s="122">
        <f t="shared" si="5"/>
        <v>34</v>
      </c>
    </row>
    <row r="38" spans="1:15" ht="15">
      <c r="A38" s="81">
        <v>35</v>
      </c>
      <c r="B38" s="15" t="s">
        <v>48</v>
      </c>
      <c r="C38" s="15" t="s">
        <v>49</v>
      </c>
      <c r="D38" s="11" t="s">
        <v>35</v>
      </c>
      <c r="E38" s="16">
        <v>2011</v>
      </c>
      <c r="F38" s="110">
        <v>10.9</v>
      </c>
      <c r="G38" s="120">
        <f t="shared" si="0"/>
        <v>36</v>
      </c>
      <c r="H38" s="104">
        <v>11.8</v>
      </c>
      <c r="I38" s="105">
        <f t="shared" si="1"/>
        <v>31</v>
      </c>
      <c r="J38" s="110">
        <v>245</v>
      </c>
      <c r="K38" s="120">
        <f t="shared" si="2"/>
        <v>30</v>
      </c>
      <c r="L38" s="104">
        <v>8.5</v>
      </c>
      <c r="M38" s="105">
        <f t="shared" si="3"/>
        <v>31</v>
      </c>
      <c r="N38" s="116">
        <f t="shared" si="4"/>
        <v>128</v>
      </c>
      <c r="O38" s="122">
        <f t="shared" si="5"/>
        <v>34</v>
      </c>
    </row>
    <row r="39" spans="1:15" ht="15">
      <c r="A39" s="82">
        <v>36</v>
      </c>
      <c r="B39" s="13" t="s">
        <v>17</v>
      </c>
      <c r="C39" s="13" t="s">
        <v>18</v>
      </c>
      <c r="D39" s="11" t="s">
        <v>19</v>
      </c>
      <c r="E39" s="61">
        <v>2012</v>
      </c>
      <c r="F39" s="110">
        <v>10.8</v>
      </c>
      <c r="G39" s="120">
        <f t="shared" si="0"/>
        <v>35</v>
      </c>
      <c r="H39" s="104">
        <v>12.6</v>
      </c>
      <c r="I39" s="105">
        <f t="shared" si="1"/>
        <v>36</v>
      </c>
      <c r="J39" s="110">
        <v>214</v>
      </c>
      <c r="K39" s="120">
        <f t="shared" si="2"/>
        <v>35</v>
      </c>
      <c r="L39" s="104">
        <v>9.41</v>
      </c>
      <c r="M39" s="105">
        <f t="shared" si="3"/>
        <v>28</v>
      </c>
      <c r="N39" s="116">
        <f t="shared" si="4"/>
        <v>134</v>
      </c>
      <c r="O39" s="122">
        <f t="shared" si="5"/>
        <v>36</v>
      </c>
    </row>
    <row r="40" spans="1:15" ht="15.75" thickBot="1">
      <c r="A40" s="103">
        <v>37</v>
      </c>
      <c r="B40" s="86" t="s">
        <v>43</v>
      </c>
      <c r="C40" s="86" t="s">
        <v>44</v>
      </c>
      <c r="D40" s="87" t="s">
        <v>35</v>
      </c>
      <c r="E40" s="88">
        <v>2012</v>
      </c>
      <c r="F40" s="115">
        <v>11.4</v>
      </c>
      <c r="G40" s="121">
        <f t="shared" si="0"/>
        <v>37</v>
      </c>
      <c r="H40" s="106">
        <v>12.4</v>
      </c>
      <c r="I40" s="107">
        <f t="shared" si="1"/>
        <v>35</v>
      </c>
      <c r="J40" s="115">
        <v>227</v>
      </c>
      <c r="K40" s="121">
        <f t="shared" si="2"/>
        <v>33</v>
      </c>
      <c r="L40" s="106">
        <v>7.95</v>
      </c>
      <c r="M40" s="107">
        <f t="shared" si="3"/>
        <v>32</v>
      </c>
      <c r="N40" s="118">
        <f t="shared" si="4"/>
        <v>137</v>
      </c>
      <c r="O40" s="123">
        <f t="shared" si="5"/>
        <v>37</v>
      </c>
    </row>
    <row r="41" spans="1:15" ht="15">
      <c r="A41" s="21"/>
      <c r="B41" s="67"/>
      <c r="C41" s="67"/>
      <c r="D41" s="68"/>
      <c r="E41" s="69"/>
      <c r="F41" s="20"/>
      <c r="G41" s="68"/>
      <c r="H41" s="20"/>
      <c r="I41" s="68"/>
      <c r="J41" s="20"/>
      <c r="K41" s="68"/>
      <c r="L41" s="20"/>
      <c r="M41" s="68"/>
      <c r="N41" s="21"/>
      <c r="O41" s="68"/>
    </row>
    <row r="42" spans="1:15" ht="15">
      <c r="A42" s="21"/>
      <c r="B42" s="100"/>
      <c r="C42" s="100"/>
      <c r="D42" s="68"/>
      <c r="E42" s="69"/>
      <c r="F42" s="20"/>
      <c r="G42" s="68"/>
      <c r="H42" s="20"/>
      <c r="I42" s="68"/>
      <c r="J42" s="20"/>
      <c r="K42" s="68"/>
      <c r="L42" s="20"/>
      <c r="M42" s="68"/>
      <c r="N42" s="21"/>
      <c r="O42" s="68"/>
    </row>
    <row r="43" spans="1:15" ht="15">
      <c r="A43" s="21"/>
      <c r="B43" s="66"/>
      <c r="C43" s="66"/>
      <c r="D43" s="68"/>
      <c r="E43" s="21"/>
      <c r="F43" s="20"/>
      <c r="G43" s="68"/>
      <c r="H43" s="20"/>
      <c r="I43" s="68"/>
      <c r="J43" s="20"/>
      <c r="K43" s="68"/>
      <c r="L43" s="20"/>
      <c r="M43" s="68"/>
      <c r="N43" s="21"/>
      <c r="O43" s="68"/>
    </row>
    <row r="44" spans="1:15" ht="15">
      <c r="A44" s="21"/>
      <c r="B44" s="66"/>
      <c r="C44" s="66"/>
      <c r="D44" s="67"/>
      <c r="E44" s="21"/>
      <c r="F44" s="20"/>
      <c r="G44" s="68"/>
      <c r="H44" s="20"/>
      <c r="I44" s="68"/>
      <c r="J44" s="20"/>
      <c r="K44" s="68"/>
      <c r="L44" s="20"/>
      <c r="M44" s="68"/>
      <c r="N44" s="21"/>
      <c r="O44" s="68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</sheetData>
  <sheetProtection selectLockedCells="1" selectUnlockedCells="1"/>
  <mergeCells count="1">
    <mergeCell ref="K1:L1"/>
  </mergeCells>
  <dataValidations count="1">
    <dataValidation type="list" allowBlank="1" sqref="D4:D44">
      <formula1>TJ_Jiskra_Humpolec</formula1>
      <formula2>0</formula2>
    </dataValidation>
  </dataValidations>
  <printOptions/>
  <pageMargins left="0.5118055555555555" right="0.5118055555555555" top="0.5902777777777778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09"/>
  <sheetViews>
    <sheetView zoomScalePageLayoutView="0" workbookViewId="0" topLeftCell="A1">
      <selection activeCell="A1" sqref="A1:O24"/>
    </sheetView>
  </sheetViews>
  <sheetFormatPr defaultColWidth="8.8515625" defaultRowHeight="15"/>
  <cols>
    <col min="1" max="1" width="5.140625" style="1" customWidth="1"/>
    <col min="2" max="2" width="18.140625" style="2" customWidth="1"/>
    <col min="3" max="3" width="11.28125" style="2" customWidth="1"/>
    <col min="4" max="4" width="15.00390625" style="2" customWidth="1"/>
    <col min="5" max="5" width="7.28125" style="1" customWidth="1"/>
    <col min="6" max="6" width="9.140625" style="3" customWidth="1"/>
    <col min="7" max="7" width="5.7109375" style="1" customWidth="1"/>
    <col min="8" max="8" width="9.140625" style="3" customWidth="1"/>
    <col min="9" max="9" width="5.7109375" style="1" customWidth="1"/>
    <col min="10" max="10" width="9.140625" style="3" customWidth="1"/>
    <col min="11" max="11" width="5.7109375" style="1" customWidth="1"/>
    <col min="12" max="12" width="9.140625" style="3" customWidth="1"/>
    <col min="13" max="14" width="5.7109375" style="1" customWidth="1"/>
    <col min="15" max="15" width="7.28125" style="2" customWidth="1"/>
    <col min="16" max="16384" width="8.8515625" style="2" customWidth="1"/>
  </cols>
  <sheetData>
    <row r="1" spans="2:13" ht="23.25">
      <c r="B1" s="4" t="s">
        <v>84</v>
      </c>
      <c r="K1" s="175">
        <v>43233</v>
      </c>
      <c r="L1" s="175"/>
      <c r="M1" s="5" t="s">
        <v>1</v>
      </c>
    </row>
    <row r="2" ht="6" customHeight="1" thickBot="1"/>
    <row r="3" spans="1:15" ht="16.5" thickBot="1">
      <c r="A3" s="92" t="s">
        <v>2</v>
      </c>
      <c r="B3" s="93" t="s">
        <v>3</v>
      </c>
      <c r="C3" s="94" t="s">
        <v>4</v>
      </c>
      <c r="D3" s="94" t="s">
        <v>5</v>
      </c>
      <c r="E3" s="95" t="s">
        <v>6</v>
      </c>
      <c r="F3" s="96" t="s">
        <v>7</v>
      </c>
      <c r="G3" s="95" t="s">
        <v>8</v>
      </c>
      <c r="H3" s="96" t="s">
        <v>9</v>
      </c>
      <c r="I3" s="95" t="s">
        <v>10</v>
      </c>
      <c r="J3" s="96" t="s">
        <v>13</v>
      </c>
      <c r="K3" s="95" t="s">
        <v>12</v>
      </c>
      <c r="L3" s="96" t="s">
        <v>11</v>
      </c>
      <c r="M3" s="95" t="s">
        <v>14</v>
      </c>
      <c r="N3" s="97" t="s">
        <v>15</v>
      </c>
      <c r="O3" s="98" t="s">
        <v>16</v>
      </c>
    </row>
    <row r="4" spans="1:15" ht="15">
      <c r="A4" s="81">
        <v>1</v>
      </c>
      <c r="B4" s="59" t="s">
        <v>107</v>
      </c>
      <c r="C4" s="60" t="s">
        <v>106</v>
      </c>
      <c r="D4" s="11" t="s">
        <v>54</v>
      </c>
      <c r="E4" s="91">
        <v>2008</v>
      </c>
      <c r="F4" s="110">
        <v>8.2</v>
      </c>
      <c r="G4" s="120">
        <f aca="true" t="shared" si="0" ref="G4:G24">IF(F4&lt;&gt;0,RANK(F4,F$4:F$32,1),"")</f>
        <v>4</v>
      </c>
      <c r="H4" s="104">
        <v>9.3</v>
      </c>
      <c r="I4" s="105">
        <f aca="true" t="shared" si="1" ref="I4:I24">IF(H4&lt;&gt;0,RANK(H4,H$4:H$32,1),"")</f>
        <v>3</v>
      </c>
      <c r="J4" s="110">
        <v>35.78</v>
      </c>
      <c r="K4" s="120">
        <f aca="true" t="shared" si="2" ref="K4:K24">IF(J4&lt;&gt;0,RANK(J4,J$4:J$32),"")</f>
        <v>1</v>
      </c>
      <c r="L4" s="104">
        <v>347</v>
      </c>
      <c r="M4" s="105">
        <f aca="true" t="shared" si="3" ref="M4:M24">IF(L4&lt;&gt;0,RANK(L4,L$4:L$32),"")</f>
        <v>2</v>
      </c>
      <c r="N4" s="116">
        <f aca="true" t="shared" si="4" ref="N4:N24">IF(AND(G4&gt;0,H4&gt;0,I4&gt;0,L4&gt;0),SUM(G4,I4,K4,M4),"-")</f>
        <v>10</v>
      </c>
      <c r="O4" s="122">
        <f aca="true" t="shared" si="5" ref="O4:O24">IF(N4&lt;&gt;"-",RANK(N4,N$4:N$32,1),"")</f>
        <v>1</v>
      </c>
    </row>
    <row r="5" spans="1:15" ht="15">
      <c r="A5" s="82">
        <v>2</v>
      </c>
      <c r="B5" s="12" t="s">
        <v>26</v>
      </c>
      <c r="C5" s="13" t="s">
        <v>65</v>
      </c>
      <c r="D5" s="11" t="s">
        <v>19</v>
      </c>
      <c r="E5" s="14">
        <v>2007</v>
      </c>
      <c r="F5" s="110">
        <v>8</v>
      </c>
      <c r="G5" s="120">
        <f t="shared" si="0"/>
        <v>1</v>
      </c>
      <c r="H5" s="104">
        <v>9.2</v>
      </c>
      <c r="I5" s="105">
        <f t="shared" si="1"/>
        <v>2</v>
      </c>
      <c r="J5" s="110">
        <v>28.38</v>
      </c>
      <c r="K5" s="120">
        <f t="shared" si="2"/>
        <v>7</v>
      </c>
      <c r="L5" s="104">
        <v>347</v>
      </c>
      <c r="M5" s="105">
        <f t="shared" si="3"/>
        <v>2</v>
      </c>
      <c r="N5" s="116">
        <f t="shared" si="4"/>
        <v>12</v>
      </c>
      <c r="O5" s="122">
        <f t="shared" si="5"/>
        <v>2</v>
      </c>
    </row>
    <row r="6" spans="1:15" ht="15">
      <c r="A6" s="81">
        <v>3</v>
      </c>
      <c r="B6" s="58" t="s">
        <v>108</v>
      </c>
      <c r="C6" s="17" t="s">
        <v>109</v>
      </c>
      <c r="D6" s="11" t="s">
        <v>54</v>
      </c>
      <c r="E6" s="18">
        <v>2008</v>
      </c>
      <c r="F6" s="110">
        <v>8</v>
      </c>
      <c r="G6" s="120">
        <f t="shared" si="0"/>
        <v>1</v>
      </c>
      <c r="H6" s="104">
        <v>9.3</v>
      </c>
      <c r="I6" s="105">
        <f t="shared" si="1"/>
        <v>3</v>
      </c>
      <c r="J6" s="110">
        <v>17.57</v>
      </c>
      <c r="K6" s="120">
        <f t="shared" si="2"/>
        <v>16</v>
      </c>
      <c r="L6" s="104">
        <v>363</v>
      </c>
      <c r="M6" s="105">
        <f t="shared" si="3"/>
        <v>1</v>
      </c>
      <c r="N6" s="116">
        <f t="shared" si="4"/>
        <v>21</v>
      </c>
      <c r="O6" s="122">
        <f t="shared" si="5"/>
        <v>3</v>
      </c>
    </row>
    <row r="7" spans="1:15" ht="15">
      <c r="A7" s="82">
        <v>4</v>
      </c>
      <c r="B7" s="57" t="s">
        <v>113</v>
      </c>
      <c r="C7" s="15" t="s">
        <v>99</v>
      </c>
      <c r="D7" s="15" t="s">
        <v>78</v>
      </c>
      <c r="E7" s="18">
        <v>2007</v>
      </c>
      <c r="F7" s="110">
        <v>8.1</v>
      </c>
      <c r="G7" s="120">
        <f t="shared" si="0"/>
        <v>3</v>
      </c>
      <c r="H7" s="104">
        <v>9.3</v>
      </c>
      <c r="I7" s="105">
        <f t="shared" si="1"/>
        <v>3</v>
      </c>
      <c r="J7" s="110">
        <v>27.6</v>
      </c>
      <c r="K7" s="120">
        <f t="shared" si="2"/>
        <v>10</v>
      </c>
      <c r="L7" s="104">
        <v>336</v>
      </c>
      <c r="M7" s="105">
        <f t="shared" si="3"/>
        <v>5</v>
      </c>
      <c r="N7" s="116">
        <f t="shared" si="4"/>
        <v>21</v>
      </c>
      <c r="O7" s="122">
        <f t="shared" si="5"/>
        <v>3</v>
      </c>
    </row>
    <row r="8" spans="1:15" ht="15">
      <c r="A8" s="81">
        <v>5</v>
      </c>
      <c r="B8" s="57" t="s">
        <v>112</v>
      </c>
      <c r="C8" s="15" t="s">
        <v>98</v>
      </c>
      <c r="D8" s="11" t="s">
        <v>63</v>
      </c>
      <c r="E8" s="18">
        <v>2008</v>
      </c>
      <c r="F8" s="110">
        <v>8.4</v>
      </c>
      <c r="G8" s="120">
        <f t="shared" si="0"/>
        <v>7</v>
      </c>
      <c r="H8" s="104">
        <v>9.5</v>
      </c>
      <c r="I8" s="105">
        <f t="shared" si="1"/>
        <v>7</v>
      </c>
      <c r="J8" s="110">
        <v>33.2</v>
      </c>
      <c r="K8" s="120">
        <f t="shared" si="2"/>
        <v>2</v>
      </c>
      <c r="L8" s="104">
        <v>319</v>
      </c>
      <c r="M8" s="105">
        <f t="shared" si="3"/>
        <v>10</v>
      </c>
      <c r="N8" s="116">
        <f t="shared" si="4"/>
        <v>26</v>
      </c>
      <c r="O8" s="122">
        <f t="shared" si="5"/>
        <v>5</v>
      </c>
    </row>
    <row r="9" spans="1:15" ht="15">
      <c r="A9" s="82">
        <v>6</v>
      </c>
      <c r="B9" s="58" t="s">
        <v>101</v>
      </c>
      <c r="C9" s="17" t="s">
        <v>102</v>
      </c>
      <c r="D9" s="11" t="s">
        <v>54</v>
      </c>
      <c r="E9" s="18">
        <v>2007</v>
      </c>
      <c r="F9" s="110">
        <v>8.3</v>
      </c>
      <c r="G9" s="120">
        <f t="shared" si="0"/>
        <v>6</v>
      </c>
      <c r="H9" s="104">
        <v>9.3</v>
      </c>
      <c r="I9" s="105">
        <f t="shared" si="1"/>
        <v>3</v>
      </c>
      <c r="J9" s="110">
        <v>23.56</v>
      </c>
      <c r="K9" s="120">
        <f t="shared" si="2"/>
        <v>12</v>
      </c>
      <c r="L9" s="104">
        <v>320</v>
      </c>
      <c r="M9" s="105">
        <f t="shared" si="3"/>
        <v>9</v>
      </c>
      <c r="N9" s="116">
        <f t="shared" si="4"/>
        <v>30</v>
      </c>
      <c r="O9" s="122">
        <f t="shared" si="5"/>
        <v>6</v>
      </c>
    </row>
    <row r="10" spans="1:15" ht="15">
      <c r="A10" s="81">
        <v>7</v>
      </c>
      <c r="B10" s="57" t="s">
        <v>110</v>
      </c>
      <c r="C10" s="15" t="s">
        <v>65</v>
      </c>
      <c r="D10" s="11" t="s">
        <v>63</v>
      </c>
      <c r="E10" s="18">
        <v>2007</v>
      </c>
      <c r="F10" s="110">
        <v>8.4</v>
      </c>
      <c r="G10" s="120">
        <f t="shared" si="0"/>
        <v>7</v>
      </c>
      <c r="H10" s="104">
        <v>10.1</v>
      </c>
      <c r="I10" s="105">
        <f t="shared" si="1"/>
        <v>15</v>
      </c>
      <c r="J10" s="110">
        <v>29.62</v>
      </c>
      <c r="K10" s="120">
        <f t="shared" si="2"/>
        <v>4</v>
      </c>
      <c r="L10" s="104">
        <v>343</v>
      </c>
      <c r="M10" s="105">
        <f t="shared" si="3"/>
        <v>4</v>
      </c>
      <c r="N10" s="116">
        <f t="shared" si="4"/>
        <v>30</v>
      </c>
      <c r="O10" s="122">
        <f t="shared" si="5"/>
        <v>6</v>
      </c>
    </row>
    <row r="11" spans="1:15" ht="15">
      <c r="A11" s="82">
        <v>8</v>
      </c>
      <c r="B11" s="58" t="s">
        <v>103</v>
      </c>
      <c r="C11" s="17" t="s">
        <v>104</v>
      </c>
      <c r="D11" s="11" t="s">
        <v>54</v>
      </c>
      <c r="E11" s="18">
        <v>2007</v>
      </c>
      <c r="F11" s="110">
        <v>8.2</v>
      </c>
      <c r="G11" s="120">
        <f t="shared" si="0"/>
        <v>4</v>
      </c>
      <c r="H11" s="104">
        <v>9.1</v>
      </c>
      <c r="I11" s="105">
        <f t="shared" si="1"/>
        <v>1</v>
      </c>
      <c r="J11" s="110">
        <v>12.63</v>
      </c>
      <c r="K11" s="120">
        <f t="shared" si="2"/>
        <v>20</v>
      </c>
      <c r="L11" s="104">
        <v>327</v>
      </c>
      <c r="M11" s="105">
        <f t="shared" si="3"/>
        <v>7</v>
      </c>
      <c r="N11" s="116">
        <f t="shared" si="4"/>
        <v>32</v>
      </c>
      <c r="O11" s="122">
        <f t="shared" si="5"/>
        <v>8</v>
      </c>
    </row>
    <row r="12" spans="1:15" ht="15">
      <c r="A12" s="81">
        <v>9</v>
      </c>
      <c r="B12" s="12" t="s">
        <v>85</v>
      </c>
      <c r="C12" s="13" t="s">
        <v>69</v>
      </c>
      <c r="D12" s="11" t="s">
        <v>19</v>
      </c>
      <c r="E12" s="14">
        <v>2008</v>
      </c>
      <c r="F12" s="110">
        <v>8.4</v>
      </c>
      <c r="G12" s="120">
        <f t="shared" si="0"/>
        <v>7</v>
      </c>
      <c r="H12" s="104">
        <v>9.6</v>
      </c>
      <c r="I12" s="105">
        <f t="shared" si="1"/>
        <v>9</v>
      </c>
      <c r="J12" s="110">
        <v>28.03</v>
      </c>
      <c r="K12" s="120">
        <f t="shared" si="2"/>
        <v>9</v>
      </c>
      <c r="L12" s="104">
        <v>302</v>
      </c>
      <c r="M12" s="105">
        <f t="shared" si="3"/>
        <v>13</v>
      </c>
      <c r="N12" s="116">
        <f t="shared" si="4"/>
        <v>38</v>
      </c>
      <c r="O12" s="122">
        <f t="shared" si="5"/>
        <v>9</v>
      </c>
    </row>
    <row r="13" spans="1:15" ht="15">
      <c r="A13" s="82">
        <v>10</v>
      </c>
      <c r="B13" s="13" t="s">
        <v>93</v>
      </c>
      <c r="C13" s="13" t="s">
        <v>65</v>
      </c>
      <c r="D13" s="11" t="s">
        <v>19</v>
      </c>
      <c r="E13" s="61">
        <v>2008</v>
      </c>
      <c r="F13" s="110">
        <v>8.5</v>
      </c>
      <c r="G13" s="120">
        <f t="shared" si="0"/>
        <v>11</v>
      </c>
      <c r="H13" s="104">
        <v>9.9</v>
      </c>
      <c r="I13" s="105">
        <f t="shared" si="1"/>
        <v>10</v>
      </c>
      <c r="J13" s="110">
        <v>33.16</v>
      </c>
      <c r="K13" s="120">
        <f t="shared" si="2"/>
        <v>3</v>
      </c>
      <c r="L13" s="104">
        <v>301</v>
      </c>
      <c r="M13" s="105">
        <f t="shared" si="3"/>
        <v>14</v>
      </c>
      <c r="N13" s="116">
        <f t="shared" si="4"/>
        <v>38</v>
      </c>
      <c r="O13" s="122">
        <f t="shared" si="5"/>
        <v>9</v>
      </c>
    </row>
    <row r="14" spans="1:15" ht="15">
      <c r="A14" s="81">
        <v>11</v>
      </c>
      <c r="B14" s="17" t="s">
        <v>105</v>
      </c>
      <c r="C14" s="17" t="s">
        <v>106</v>
      </c>
      <c r="D14" s="11" t="s">
        <v>54</v>
      </c>
      <c r="E14" s="16">
        <v>2008</v>
      </c>
      <c r="F14" s="110">
        <v>8.8</v>
      </c>
      <c r="G14" s="120">
        <f t="shared" si="0"/>
        <v>15</v>
      </c>
      <c r="H14" s="104">
        <v>9.5</v>
      </c>
      <c r="I14" s="105">
        <f t="shared" si="1"/>
        <v>7</v>
      </c>
      <c r="J14" s="110">
        <v>26.12</v>
      </c>
      <c r="K14" s="120">
        <f t="shared" si="2"/>
        <v>11</v>
      </c>
      <c r="L14" s="104">
        <v>324</v>
      </c>
      <c r="M14" s="105">
        <f t="shared" si="3"/>
        <v>8</v>
      </c>
      <c r="N14" s="116">
        <f t="shared" si="4"/>
        <v>41</v>
      </c>
      <c r="O14" s="122">
        <f t="shared" si="5"/>
        <v>11</v>
      </c>
    </row>
    <row r="15" spans="1:15" ht="15">
      <c r="A15" s="82">
        <v>12</v>
      </c>
      <c r="B15" s="13" t="s">
        <v>86</v>
      </c>
      <c r="C15" s="13" t="s">
        <v>87</v>
      </c>
      <c r="D15" s="11" t="s">
        <v>19</v>
      </c>
      <c r="E15" s="61">
        <v>2008</v>
      </c>
      <c r="F15" s="110">
        <v>8.8</v>
      </c>
      <c r="G15" s="120">
        <f t="shared" si="0"/>
        <v>15</v>
      </c>
      <c r="H15" s="104">
        <v>9.9</v>
      </c>
      <c r="I15" s="105">
        <f t="shared" si="1"/>
        <v>10</v>
      </c>
      <c r="J15" s="110">
        <v>28.23</v>
      </c>
      <c r="K15" s="120">
        <f t="shared" si="2"/>
        <v>8</v>
      </c>
      <c r="L15" s="104">
        <v>304</v>
      </c>
      <c r="M15" s="105">
        <f t="shared" si="3"/>
        <v>12</v>
      </c>
      <c r="N15" s="116">
        <f t="shared" si="4"/>
        <v>45</v>
      </c>
      <c r="O15" s="122">
        <f t="shared" si="5"/>
        <v>12</v>
      </c>
    </row>
    <row r="16" spans="1:15" ht="15">
      <c r="A16" s="81">
        <v>13</v>
      </c>
      <c r="B16" s="13" t="s">
        <v>92</v>
      </c>
      <c r="C16" s="13" t="s">
        <v>65</v>
      </c>
      <c r="D16" s="11" t="s">
        <v>19</v>
      </c>
      <c r="E16" s="61">
        <v>2008</v>
      </c>
      <c r="F16" s="110">
        <v>8.9</v>
      </c>
      <c r="G16" s="120">
        <f t="shared" si="0"/>
        <v>18</v>
      </c>
      <c r="H16" s="104">
        <v>10</v>
      </c>
      <c r="I16" s="105">
        <f t="shared" si="1"/>
        <v>12</v>
      </c>
      <c r="J16" s="110">
        <v>29.36</v>
      </c>
      <c r="K16" s="120">
        <f t="shared" si="2"/>
        <v>5</v>
      </c>
      <c r="L16" s="104">
        <v>314</v>
      </c>
      <c r="M16" s="105">
        <f t="shared" si="3"/>
        <v>11</v>
      </c>
      <c r="N16" s="116">
        <f t="shared" si="4"/>
        <v>46</v>
      </c>
      <c r="O16" s="122">
        <f t="shared" si="5"/>
        <v>13</v>
      </c>
    </row>
    <row r="17" spans="1:15" ht="15">
      <c r="A17" s="82">
        <v>14</v>
      </c>
      <c r="B17" s="15" t="s">
        <v>97</v>
      </c>
      <c r="C17" s="15" t="s">
        <v>98</v>
      </c>
      <c r="D17" s="11" t="s">
        <v>35</v>
      </c>
      <c r="E17" s="16">
        <v>2007</v>
      </c>
      <c r="F17" s="110">
        <v>8.4</v>
      </c>
      <c r="G17" s="120">
        <f t="shared" si="0"/>
        <v>7</v>
      </c>
      <c r="H17" s="104">
        <v>10</v>
      </c>
      <c r="I17" s="105">
        <f t="shared" si="1"/>
        <v>12</v>
      </c>
      <c r="J17" s="110">
        <v>14.83</v>
      </c>
      <c r="K17" s="120">
        <f t="shared" si="2"/>
        <v>19</v>
      </c>
      <c r="L17" s="104">
        <v>296</v>
      </c>
      <c r="M17" s="105">
        <f t="shared" si="3"/>
        <v>15</v>
      </c>
      <c r="N17" s="116">
        <f t="shared" si="4"/>
        <v>53</v>
      </c>
      <c r="O17" s="122">
        <f t="shared" si="5"/>
        <v>14</v>
      </c>
    </row>
    <row r="18" spans="1:15" ht="15">
      <c r="A18" s="81">
        <v>15</v>
      </c>
      <c r="B18" s="13" t="s">
        <v>90</v>
      </c>
      <c r="C18" s="13" t="s">
        <v>91</v>
      </c>
      <c r="D18" s="11" t="s">
        <v>19</v>
      </c>
      <c r="E18" s="61">
        <v>2008</v>
      </c>
      <c r="F18" s="110">
        <v>8.6</v>
      </c>
      <c r="G18" s="120">
        <f t="shared" si="0"/>
        <v>13</v>
      </c>
      <c r="H18" s="104">
        <v>10.8</v>
      </c>
      <c r="I18" s="105">
        <f t="shared" si="1"/>
        <v>20</v>
      </c>
      <c r="J18" s="110">
        <v>16.12</v>
      </c>
      <c r="K18" s="120">
        <f t="shared" si="2"/>
        <v>18</v>
      </c>
      <c r="L18" s="104">
        <v>331</v>
      </c>
      <c r="M18" s="105">
        <f t="shared" si="3"/>
        <v>6</v>
      </c>
      <c r="N18" s="116">
        <f t="shared" si="4"/>
        <v>57</v>
      </c>
      <c r="O18" s="122">
        <f t="shared" si="5"/>
        <v>15</v>
      </c>
    </row>
    <row r="19" spans="1:15" ht="15">
      <c r="A19" s="82">
        <v>16</v>
      </c>
      <c r="B19" s="15" t="s">
        <v>100</v>
      </c>
      <c r="C19" s="15" t="s">
        <v>18</v>
      </c>
      <c r="D19" s="11" t="s">
        <v>51</v>
      </c>
      <c r="E19" s="11">
        <v>2008</v>
      </c>
      <c r="F19" s="110">
        <v>8.5</v>
      </c>
      <c r="G19" s="120">
        <f t="shared" si="0"/>
        <v>11</v>
      </c>
      <c r="H19" s="104">
        <v>10.2</v>
      </c>
      <c r="I19" s="105">
        <f t="shared" si="1"/>
        <v>17</v>
      </c>
      <c r="J19" s="110">
        <v>16.19</v>
      </c>
      <c r="K19" s="120">
        <f t="shared" si="2"/>
        <v>17</v>
      </c>
      <c r="L19" s="104">
        <v>287</v>
      </c>
      <c r="M19" s="105">
        <f t="shared" si="3"/>
        <v>17</v>
      </c>
      <c r="N19" s="116">
        <f t="shared" si="4"/>
        <v>62</v>
      </c>
      <c r="O19" s="122">
        <f t="shared" si="5"/>
        <v>16</v>
      </c>
    </row>
    <row r="20" spans="1:15" ht="15">
      <c r="A20" s="81">
        <v>17</v>
      </c>
      <c r="B20" s="13" t="s">
        <v>88</v>
      </c>
      <c r="C20" s="13" t="s">
        <v>89</v>
      </c>
      <c r="D20" s="11" t="s">
        <v>19</v>
      </c>
      <c r="E20" s="61">
        <v>2007</v>
      </c>
      <c r="F20" s="110">
        <v>8.7</v>
      </c>
      <c r="G20" s="120">
        <f t="shared" si="0"/>
        <v>14</v>
      </c>
      <c r="H20" s="104">
        <v>10.1</v>
      </c>
      <c r="I20" s="105">
        <f t="shared" si="1"/>
        <v>15</v>
      </c>
      <c r="J20" s="110">
        <v>22.45</v>
      </c>
      <c r="K20" s="120">
        <f t="shared" si="2"/>
        <v>15</v>
      </c>
      <c r="L20" s="104">
        <v>271</v>
      </c>
      <c r="M20" s="105">
        <f t="shared" si="3"/>
        <v>19</v>
      </c>
      <c r="N20" s="116">
        <f t="shared" si="4"/>
        <v>63</v>
      </c>
      <c r="O20" s="122">
        <f t="shared" si="5"/>
        <v>17</v>
      </c>
    </row>
    <row r="21" spans="1:15" ht="15">
      <c r="A21" s="82">
        <v>18</v>
      </c>
      <c r="B21" s="13" t="s">
        <v>94</v>
      </c>
      <c r="C21" s="13" t="s">
        <v>95</v>
      </c>
      <c r="D21" s="11" t="s">
        <v>19</v>
      </c>
      <c r="E21" s="61">
        <v>2008</v>
      </c>
      <c r="F21" s="110">
        <v>9</v>
      </c>
      <c r="G21" s="120">
        <f t="shared" si="0"/>
        <v>19</v>
      </c>
      <c r="H21" s="104">
        <v>10.7</v>
      </c>
      <c r="I21" s="105">
        <f t="shared" si="1"/>
        <v>19</v>
      </c>
      <c r="J21" s="110">
        <v>28.84</v>
      </c>
      <c r="K21" s="120">
        <f t="shared" si="2"/>
        <v>6</v>
      </c>
      <c r="L21" s="104">
        <v>268</v>
      </c>
      <c r="M21" s="105">
        <f t="shared" si="3"/>
        <v>20</v>
      </c>
      <c r="N21" s="116">
        <f t="shared" si="4"/>
        <v>64</v>
      </c>
      <c r="O21" s="122">
        <f t="shared" si="5"/>
        <v>18</v>
      </c>
    </row>
    <row r="22" spans="1:15" ht="15">
      <c r="A22" s="81">
        <v>19</v>
      </c>
      <c r="B22" s="15" t="s">
        <v>111</v>
      </c>
      <c r="C22" s="15" t="s">
        <v>98</v>
      </c>
      <c r="D22" s="11" t="s">
        <v>63</v>
      </c>
      <c r="E22" s="16">
        <v>2008</v>
      </c>
      <c r="F22" s="110">
        <v>8.8</v>
      </c>
      <c r="G22" s="120">
        <f t="shared" si="0"/>
        <v>15</v>
      </c>
      <c r="H22" s="104">
        <v>11</v>
      </c>
      <c r="I22" s="105">
        <f t="shared" si="1"/>
        <v>21</v>
      </c>
      <c r="J22" s="110">
        <v>23.34</v>
      </c>
      <c r="K22" s="120">
        <f t="shared" si="2"/>
        <v>14</v>
      </c>
      <c r="L22" s="104">
        <v>288</v>
      </c>
      <c r="M22" s="105">
        <f t="shared" si="3"/>
        <v>16</v>
      </c>
      <c r="N22" s="116">
        <f t="shared" si="4"/>
        <v>66</v>
      </c>
      <c r="O22" s="122">
        <f t="shared" si="5"/>
        <v>19</v>
      </c>
    </row>
    <row r="23" spans="1:15" ht="15">
      <c r="A23" s="84">
        <v>20</v>
      </c>
      <c r="B23" s="15" t="s">
        <v>47</v>
      </c>
      <c r="C23" s="15" t="s">
        <v>99</v>
      </c>
      <c r="D23" s="11" t="s">
        <v>35</v>
      </c>
      <c r="E23" s="16">
        <v>2007</v>
      </c>
      <c r="F23" s="112">
        <v>9.3</v>
      </c>
      <c r="G23" s="120">
        <f t="shared" si="0"/>
        <v>21</v>
      </c>
      <c r="H23" s="104">
        <v>10.6</v>
      </c>
      <c r="I23" s="105">
        <f t="shared" si="1"/>
        <v>18</v>
      </c>
      <c r="J23" s="110">
        <v>23.46</v>
      </c>
      <c r="K23" s="120">
        <f t="shared" si="2"/>
        <v>13</v>
      </c>
      <c r="L23" s="104">
        <v>272</v>
      </c>
      <c r="M23" s="105">
        <f t="shared" si="3"/>
        <v>18</v>
      </c>
      <c r="N23" s="116">
        <f t="shared" si="4"/>
        <v>70</v>
      </c>
      <c r="O23" s="122">
        <f t="shared" si="5"/>
        <v>20</v>
      </c>
    </row>
    <row r="24" spans="1:15" ht="15.75" thickBot="1">
      <c r="A24" s="85">
        <v>21</v>
      </c>
      <c r="B24" s="86" t="s">
        <v>96</v>
      </c>
      <c r="C24" s="86" t="s">
        <v>89</v>
      </c>
      <c r="D24" s="87" t="s">
        <v>35</v>
      </c>
      <c r="E24" s="88">
        <v>2007</v>
      </c>
      <c r="F24" s="113">
        <v>9.2</v>
      </c>
      <c r="G24" s="121">
        <f t="shared" si="0"/>
        <v>20</v>
      </c>
      <c r="H24" s="106">
        <v>10</v>
      </c>
      <c r="I24" s="107">
        <f t="shared" si="1"/>
        <v>12</v>
      </c>
      <c r="J24" s="115">
        <v>8.23</v>
      </c>
      <c r="K24" s="121">
        <f t="shared" si="2"/>
        <v>21</v>
      </c>
      <c r="L24" s="106">
        <v>220</v>
      </c>
      <c r="M24" s="107">
        <f t="shared" si="3"/>
        <v>21</v>
      </c>
      <c r="N24" s="118">
        <f t="shared" si="4"/>
        <v>74</v>
      </c>
      <c r="O24" s="123">
        <f t="shared" si="5"/>
        <v>21</v>
      </c>
    </row>
    <row r="25" spans="1:15" ht="15">
      <c r="A25" s="21"/>
      <c r="B25" s="66"/>
      <c r="C25" s="66"/>
      <c r="D25" s="68"/>
      <c r="E25" s="21"/>
      <c r="F25" s="20"/>
      <c r="G25" s="68"/>
      <c r="H25" s="20"/>
      <c r="I25" s="68"/>
      <c r="J25" s="20"/>
      <c r="K25" s="68"/>
      <c r="L25" s="20"/>
      <c r="M25" s="68"/>
      <c r="N25" s="21"/>
      <c r="O25" s="68"/>
    </row>
    <row r="26" spans="1:15" ht="15">
      <c r="A26" s="21"/>
      <c r="B26" s="100"/>
      <c r="C26" s="100"/>
      <c r="D26" s="68"/>
      <c r="E26" s="69"/>
      <c r="F26" s="20"/>
      <c r="G26" s="68"/>
      <c r="H26" s="20"/>
      <c r="I26" s="68"/>
      <c r="J26" s="20"/>
      <c r="K26" s="68"/>
      <c r="L26" s="20"/>
      <c r="M26" s="68"/>
      <c r="N26" s="21"/>
      <c r="O26" s="68"/>
    </row>
    <row r="27" spans="1:15" ht="15">
      <c r="A27" s="21"/>
      <c r="B27" s="101"/>
      <c r="C27" s="67"/>
      <c r="D27" s="67"/>
      <c r="E27" s="69"/>
      <c r="F27" s="20"/>
      <c r="G27" s="68"/>
      <c r="H27" s="20"/>
      <c r="I27" s="68"/>
      <c r="J27" s="20"/>
      <c r="K27" s="68"/>
      <c r="L27" s="20"/>
      <c r="M27" s="68"/>
      <c r="N27" s="21"/>
      <c r="O27" s="68"/>
    </row>
    <row r="28" spans="1:15" ht="15">
      <c r="A28" s="21"/>
      <c r="B28" s="101"/>
      <c r="C28" s="67"/>
      <c r="D28" s="67"/>
      <c r="E28" s="69"/>
      <c r="F28" s="20"/>
      <c r="G28" s="68"/>
      <c r="H28" s="20"/>
      <c r="I28" s="68"/>
      <c r="J28" s="20"/>
      <c r="K28" s="68"/>
      <c r="L28" s="20"/>
      <c r="M28" s="68"/>
      <c r="N28" s="21"/>
      <c r="O28" s="68"/>
    </row>
    <row r="29" spans="1:15" ht="15">
      <c r="A29" s="21"/>
      <c r="B29" s="101"/>
      <c r="C29" s="67"/>
      <c r="D29" s="67"/>
      <c r="E29" s="69"/>
      <c r="F29" s="20"/>
      <c r="G29" s="68"/>
      <c r="H29" s="20"/>
      <c r="I29" s="68"/>
      <c r="J29" s="20"/>
      <c r="K29" s="68"/>
      <c r="L29" s="20"/>
      <c r="M29" s="68"/>
      <c r="N29" s="21"/>
      <c r="O29" s="68"/>
    </row>
    <row r="30" spans="1:15" ht="15">
      <c r="A30" s="21"/>
      <c r="B30" s="101"/>
      <c r="C30" s="67"/>
      <c r="D30" s="67"/>
      <c r="E30" s="69"/>
      <c r="F30" s="20"/>
      <c r="G30" s="68"/>
      <c r="H30" s="20"/>
      <c r="I30" s="68"/>
      <c r="J30" s="20"/>
      <c r="K30" s="68"/>
      <c r="L30" s="20"/>
      <c r="M30" s="68"/>
      <c r="N30" s="21"/>
      <c r="O30" s="68"/>
    </row>
    <row r="31" spans="1:15" ht="15">
      <c r="A31" s="21"/>
      <c r="B31" s="101"/>
      <c r="C31" s="67"/>
      <c r="D31" s="67"/>
      <c r="E31" s="69"/>
      <c r="F31" s="20"/>
      <c r="G31" s="68"/>
      <c r="H31" s="20"/>
      <c r="I31" s="68"/>
      <c r="J31" s="20"/>
      <c r="K31" s="68"/>
      <c r="L31" s="20"/>
      <c r="M31" s="68"/>
      <c r="N31" s="21"/>
      <c r="O31" s="68"/>
    </row>
    <row r="32" spans="1:15" ht="15">
      <c r="A32" s="21"/>
      <c r="B32" s="66"/>
      <c r="C32" s="66"/>
      <c r="D32" s="68"/>
      <c r="E32" s="21"/>
      <c r="F32" s="20"/>
      <c r="G32" s="68"/>
      <c r="H32" s="20"/>
      <c r="I32" s="68"/>
      <c r="J32" s="20"/>
      <c r="K32" s="68"/>
      <c r="L32" s="20"/>
      <c r="M32" s="68"/>
      <c r="N32" s="21"/>
      <c r="O32" s="68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</sheetData>
  <sheetProtection selectLockedCells="1" selectUnlockedCells="1"/>
  <mergeCells count="1">
    <mergeCell ref="K1:L1"/>
  </mergeCells>
  <dataValidations count="1">
    <dataValidation type="list" allowBlank="1" sqref="D4:D32">
      <formula1>TJ_Jiskra_Humpolec</formula1>
      <formula2>0</formula2>
    </dataValidation>
  </dataValidations>
  <printOptions/>
  <pageMargins left="0.5118055555555555" right="0.5118055555555555" top="0.5902777777777778" bottom="0.5902777777777778" header="0.5118055555555555" footer="0.5118055555555555"/>
  <pageSetup horizontalDpi="300" verticalDpi="300" orientation="landscape" paperSize="9"/>
  <rowBreaks count="1" manualBreakCount="1">
    <brk id="38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125"/>
  <sheetViews>
    <sheetView zoomScalePageLayoutView="0" workbookViewId="0" topLeftCell="A1">
      <selection activeCell="T17" sqref="T17"/>
    </sheetView>
  </sheetViews>
  <sheetFormatPr defaultColWidth="8.8515625" defaultRowHeight="15"/>
  <cols>
    <col min="1" max="1" width="5.140625" style="1" customWidth="1"/>
    <col min="2" max="2" width="18.140625" style="2" customWidth="1"/>
    <col min="3" max="3" width="11.28125" style="2" customWidth="1"/>
    <col min="4" max="4" width="10.7109375" style="2" customWidth="1"/>
    <col min="5" max="5" width="7.28125" style="1" customWidth="1"/>
    <col min="6" max="6" width="9.140625" style="3" customWidth="1"/>
    <col min="7" max="7" width="5.7109375" style="1" customWidth="1"/>
    <col min="8" max="8" width="9.140625" style="3" customWidth="1"/>
    <col min="9" max="9" width="5.7109375" style="1" customWidth="1"/>
    <col min="10" max="10" width="9.140625" style="3" customWidth="1"/>
    <col min="11" max="11" width="5.7109375" style="1" customWidth="1"/>
    <col min="12" max="12" width="9.140625" style="3" customWidth="1"/>
    <col min="13" max="14" width="5.7109375" style="1" customWidth="1"/>
    <col min="15" max="15" width="7.28125" style="2" customWidth="1"/>
    <col min="16" max="16384" width="8.8515625" style="2" customWidth="1"/>
  </cols>
  <sheetData>
    <row r="1" spans="2:13" ht="23.25">
      <c r="B1" s="4" t="s">
        <v>114</v>
      </c>
      <c r="F1" s="19"/>
      <c r="K1" s="175">
        <v>43233</v>
      </c>
      <c r="L1" s="175"/>
      <c r="M1" s="5" t="s">
        <v>1</v>
      </c>
    </row>
    <row r="2" ht="6" customHeight="1" thickBot="1"/>
    <row r="3" spans="1:15" ht="16.5" thickBot="1">
      <c r="A3" s="92" t="s">
        <v>2</v>
      </c>
      <c r="B3" s="93" t="s">
        <v>3</v>
      </c>
      <c r="C3" s="94" t="s">
        <v>4</v>
      </c>
      <c r="D3" s="94" t="s">
        <v>5</v>
      </c>
      <c r="E3" s="95" t="s">
        <v>6</v>
      </c>
      <c r="F3" s="96" t="s">
        <v>7</v>
      </c>
      <c r="G3" s="95" t="s">
        <v>8</v>
      </c>
      <c r="H3" s="96" t="s">
        <v>9</v>
      </c>
      <c r="I3" s="95" t="s">
        <v>10</v>
      </c>
      <c r="J3" s="96" t="s">
        <v>13</v>
      </c>
      <c r="K3" s="95" t="s">
        <v>12</v>
      </c>
      <c r="L3" s="96" t="s">
        <v>11</v>
      </c>
      <c r="M3" s="95" t="s">
        <v>14</v>
      </c>
      <c r="N3" s="97" t="s">
        <v>15</v>
      </c>
      <c r="O3" s="98" t="s">
        <v>16</v>
      </c>
    </row>
    <row r="4" spans="1:15" ht="15">
      <c r="A4" s="81">
        <v>1</v>
      </c>
      <c r="B4" s="17" t="s">
        <v>139</v>
      </c>
      <c r="C4" s="17" t="s">
        <v>140</v>
      </c>
      <c r="D4" s="11" t="s">
        <v>54</v>
      </c>
      <c r="E4" s="16">
        <v>2009</v>
      </c>
      <c r="F4" s="110">
        <v>8.7</v>
      </c>
      <c r="G4" s="111">
        <f aca="true" t="shared" si="0" ref="G4:G35">IF(F4&lt;&gt;0,RANK(F4,F$4:F$110,1),"")</f>
        <v>1</v>
      </c>
      <c r="H4" s="104">
        <v>9.2</v>
      </c>
      <c r="I4" s="108">
        <f aca="true" t="shared" si="1" ref="I4:I35">IF(H4&lt;&gt;0,RANK(H4,H$4:H$110,1),"")</f>
        <v>2</v>
      </c>
      <c r="J4" s="110">
        <v>17.79</v>
      </c>
      <c r="K4" s="111">
        <f aca="true" t="shared" si="2" ref="K4:K35">IF(J4&lt;&gt;0,RANK(J4,J$4:J$110),"")</f>
        <v>4</v>
      </c>
      <c r="L4" s="104">
        <v>347</v>
      </c>
      <c r="M4" s="108">
        <f aca="true" t="shared" si="3" ref="M4:M35">IF(L4&lt;&gt;0,RANK(L4,L$4:L$110),"")</f>
        <v>4</v>
      </c>
      <c r="N4" s="116">
        <f aca="true" t="shared" si="4" ref="N4:N35">IF(AND(G4&gt;0,H4&gt;0,I4&gt;0,L4&gt;0),SUM(G4,I4,K4,M4),"-")</f>
        <v>11</v>
      </c>
      <c r="O4" s="117">
        <f aca="true" t="shared" si="5" ref="O4:O35">IF(N4&lt;&gt;"-",RANK(N4,N$4:N$110,1),"")</f>
        <v>1</v>
      </c>
    </row>
    <row r="5" spans="1:15" ht="15">
      <c r="A5" s="82">
        <v>2</v>
      </c>
      <c r="B5" s="13" t="s">
        <v>197</v>
      </c>
      <c r="C5" s="13" t="s">
        <v>124</v>
      </c>
      <c r="D5" s="11" t="s">
        <v>19</v>
      </c>
      <c r="E5" s="61">
        <v>2009</v>
      </c>
      <c r="F5" s="110">
        <v>8.7</v>
      </c>
      <c r="G5" s="111">
        <f t="shared" si="0"/>
        <v>1</v>
      </c>
      <c r="H5" s="104">
        <v>9.8</v>
      </c>
      <c r="I5" s="108">
        <f t="shared" si="1"/>
        <v>7</v>
      </c>
      <c r="J5" s="110">
        <v>21.73</v>
      </c>
      <c r="K5" s="111">
        <f t="shared" si="2"/>
        <v>2</v>
      </c>
      <c r="L5" s="104">
        <v>362</v>
      </c>
      <c r="M5" s="108">
        <f t="shared" si="3"/>
        <v>2</v>
      </c>
      <c r="N5" s="116">
        <f t="shared" si="4"/>
        <v>12</v>
      </c>
      <c r="O5" s="117">
        <f t="shared" si="5"/>
        <v>2</v>
      </c>
    </row>
    <row r="6" spans="1:15" ht="15">
      <c r="A6" s="81">
        <v>3</v>
      </c>
      <c r="B6" s="17" t="s">
        <v>143</v>
      </c>
      <c r="C6" s="17" t="s">
        <v>144</v>
      </c>
      <c r="D6" s="11" t="s">
        <v>54</v>
      </c>
      <c r="E6" s="16">
        <v>2009</v>
      </c>
      <c r="F6" s="110">
        <v>9.1</v>
      </c>
      <c r="G6" s="111">
        <f t="shared" si="0"/>
        <v>12</v>
      </c>
      <c r="H6" s="104">
        <v>9.1</v>
      </c>
      <c r="I6" s="108">
        <f t="shared" si="1"/>
        <v>1</v>
      </c>
      <c r="J6" s="110">
        <v>22.66</v>
      </c>
      <c r="K6" s="111">
        <f t="shared" si="2"/>
        <v>1</v>
      </c>
      <c r="L6" s="104">
        <v>348</v>
      </c>
      <c r="M6" s="108">
        <f t="shared" si="3"/>
        <v>3</v>
      </c>
      <c r="N6" s="116">
        <f t="shared" si="4"/>
        <v>17</v>
      </c>
      <c r="O6" s="117">
        <f t="shared" si="5"/>
        <v>3</v>
      </c>
    </row>
    <row r="7" spans="1:15" ht="15">
      <c r="A7" s="82">
        <v>4</v>
      </c>
      <c r="B7" s="15" t="s">
        <v>167</v>
      </c>
      <c r="C7" s="15" t="s">
        <v>118</v>
      </c>
      <c r="D7" s="11" t="s">
        <v>63</v>
      </c>
      <c r="E7" s="16">
        <v>2009</v>
      </c>
      <c r="F7" s="110">
        <v>9</v>
      </c>
      <c r="G7" s="111">
        <f t="shared" si="0"/>
        <v>10</v>
      </c>
      <c r="H7" s="104">
        <v>9.6</v>
      </c>
      <c r="I7" s="108">
        <f t="shared" si="1"/>
        <v>5</v>
      </c>
      <c r="J7" s="110">
        <v>20.39</v>
      </c>
      <c r="K7" s="111">
        <f t="shared" si="2"/>
        <v>3</v>
      </c>
      <c r="L7" s="104">
        <v>332</v>
      </c>
      <c r="M7" s="108">
        <f t="shared" si="3"/>
        <v>6</v>
      </c>
      <c r="N7" s="116">
        <f t="shared" si="4"/>
        <v>24</v>
      </c>
      <c r="O7" s="117">
        <f t="shared" si="5"/>
        <v>4</v>
      </c>
    </row>
    <row r="8" spans="1:15" ht="15">
      <c r="A8" s="81">
        <v>5</v>
      </c>
      <c r="B8" s="15" t="s">
        <v>170</v>
      </c>
      <c r="C8" s="15" t="s">
        <v>171</v>
      </c>
      <c r="D8" s="11" t="s">
        <v>63</v>
      </c>
      <c r="E8" s="16">
        <v>2009</v>
      </c>
      <c r="F8" s="110">
        <v>8.7</v>
      </c>
      <c r="G8" s="111">
        <f t="shared" si="0"/>
        <v>1</v>
      </c>
      <c r="H8" s="104">
        <v>9.4</v>
      </c>
      <c r="I8" s="108">
        <f t="shared" si="1"/>
        <v>3</v>
      </c>
      <c r="J8" s="110">
        <v>11.86</v>
      </c>
      <c r="K8" s="111">
        <f t="shared" si="2"/>
        <v>15</v>
      </c>
      <c r="L8" s="104">
        <v>322</v>
      </c>
      <c r="M8" s="108">
        <f t="shared" si="3"/>
        <v>10</v>
      </c>
      <c r="N8" s="116">
        <f t="shared" si="4"/>
        <v>29</v>
      </c>
      <c r="O8" s="117">
        <f t="shared" si="5"/>
        <v>5</v>
      </c>
    </row>
    <row r="9" spans="1:15" ht="15">
      <c r="A9" s="82">
        <v>6</v>
      </c>
      <c r="B9" s="15" t="s">
        <v>131</v>
      </c>
      <c r="C9" s="15" t="s">
        <v>132</v>
      </c>
      <c r="D9" s="11" t="s">
        <v>35</v>
      </c>
      <c r="E9" s="16">
        <v>2010</v>
      </c>
      <c r="F9" s="110">
        <v>8.9</v>
      </c>
      <c r="G9" s="111">
        <f t="shared" si="0"/>
        <v>6</v>
      </c>
      <c r="H9" s="104">
        <v>9.9</v>
      </c>
      <c r="I9" s="108">
        <f t="shared" si="1"/>
        <v>10</v>
      </c>
      <c r="J9" s="110">
        <v>16.54</v>
      </c>
      <c r="K9" s="111">
        <f t="shared" si="2"/>
        <v>6</v>
      </c>
      <c r="L9" s="104">
        <v>318</v>
      </c>
      <c r="M9" s="108">
        <f t="shared" si="3"/>
        <v>12</v>
      </c>
      <c r="N9" s="116">
        <f t="shared" si="4"/>
        <v>34</v>
      </c>
      <c r="O9" s="117">
        <f t="shared" si="5"/>
        <v>6</v>
      </c>
    </row>
    <row r="10" spans="1:15" ht="15">
      <c r="A10" s="81">
        <v>7</v>
      </c>
      <c r="B10" s="15" t="s">
        <v>165</v>
      </c>
      <c r="C10" s="15" t="s">
        <v>166</v>
      </c>
      <c r="D10" s="11" t="s">
        <v>63</v>
      </c>
      <c r="E10" s="16">
        <v>2010</v>
      </c>
      <c r="F10" s="110">
        <v>8.9</v>
      </c>
      <c r="G10" s="111">
        <f t="shared" si="0"/>
        <v>6</v>
      </c>
      <c r="H10" s="104">
        <v>9.8</v>
      </c>
      <c r="I10" s="108">
        <f t="shared" si="1"/>
        <v>7</v>
      </c>
      <c r="J10" s="110">
        <v>12.3</v>
      </c>
      <c r="K10" s="111">
        <f t="shared" si="2"/>
        <v>13</v>
      </c>
      <c r="L10" s="104">
        <v>316</v>
      </c>
      <c r="M10" s="108">
        <f t="shared" si="3"/>
        <v>13</v>
      </c>
      <c r="N10" s="116">
        <f t="shared" si="4"/>
        <v>39</v>
      </c>
      <c r="O10" s="117">
        <f t="shared" si="5"/>
        <v>7</v>
      </c>
    </row>
    <row r="11" spans="1:15" ht="15">
      <c r="A11" s="82">
        <v>8</v>
      </c>
      <c r="B11" s="15" t="s">
        <v>170</v>
      </c>
      <c r="C11" s="15" t="s">
        <v>128</v>
      </c>
      <c r="D11" s="11" t="s">
        <v>63</v>
      </c>
      <c r="E11" s="16">
        <v>2009</v>
      </c>
      <c r="F11" s="110">
        <v>8.8</v>
      </c>
      <c r="G11" s="111">
        <f t="shared" si="0"/>
        <v>4</v>
      </c>
      <c r="H11" s="104">
        <v>9.7</v>
      </c>
      <c r="I11" s="108">
        <f t="shared" si="1"/>
        <v>6</v>
      </c>
      <c r="J11" s="110">
        <v>11.25</v>
      </c>
      <c r="K11" s="111">
        <f t="shared" si="2"/>
        <v>18</v>
      </c>
      <c r="L11" s="104">
        <v>307</v>
      </c>
      <c r="M11" s="108">
        <f t="shared" si="3"/>
        <v>16</v>
      </c>
      <c r="N11" s="116">
        <f t="shared" si="4"/>
        <v>44</v>
      </c>
      <c r="O11" s="117">
        <f t="shared" si="5"/>
        <v>8</v>
      </c>
    </row>
    <row r="12" spans="1:15" ht="15">
      <c r="A12" s="81">
        <v>9</v>
      </c>
      <c r="B12" s="15" t="s">
        <v>152</v>
      </c>
      <c r="C12" s="15" t="s">
        <v>153</v>
      </c>
      <c r="D12" s="11" t="s">
        <v>54</v>
      </c>
      <c r="E12" s="16">
        <v>2009</v>
      </c>
      <c r="F12" s="110">
        <v>9.4</v>
      </c>
      <c r="G12" s="111">
        <f t="shared" si="0"/>
        <v>24</v>
      </c>
      <c r="H12" s="104">
        <v>10.1</v>
      </c>
      <c r="I12" s="108">
        <f t="shared" si="1"/>
        <v>11</v>
      </c>
      <c r="J12" s="110">
        <v>13.93</v>
      </c>
      <c r="K12" s="111">
        <f t="shared" si="2"/>
        <v>9</v>
      </c>
      <c r="L12" s="104">
        <v>375</v>
      </c>
      <c r="M12" s="108">
        <f t="shared" si="3"/>
        <v>1</v>
      </c>
      <c r="N12" s="116">
        <f t="shared" si="4"/>
        <v>45</v>
      </c>
      <c r="O12" s="117">
        <f t="shared" si="5"/>
        <v>9</v>
      </c>
    </row>
    <row r="13" spans="1:15" ht="15">
      <c r="A13" s="82">
        <v>10</v>
      </c>
      <c r="B13" s="17" t="s">
        <v>141</v>
      </c>
      <c r="C13" s="17" t="s">
        <v>142</v>
      </c>
      <c r="D13" s="11" t="s">
        <v>54</v>
      </c>
      <c r="E13" s="16">
        <v>2009</v>
      </c>
      <c r="F13" s="110">
        <v>8.8</v>
      </c>
      <c r="G13" s="111">
        <f t="shared" si="0"/>
        <v>4</v>
      </c>
      <c r="H13" s="104">
        <v>10.1</v>
      </c>
      <c r="I13" s="108">
        <f t="shared" si="1"/>
        <v>11</v>
      </c>
      <c r="J13" s="110">
        <v>10.64</v>
      </c>
      <c r="K13" s="111">
        <f t="shared" si="2"/>
        <v>21</v>
      </c>
      <c r="L13" s="104">
        <v>322</v>
      </c>
      <c r="M13" s="108">
        <f t="shared" si="3"/>
        <v>10</v>
      </c>
      <c r="N13" s="116">
        <f t="shared" si="4"/>
        <v>46</v>
      </c>
      <c r="O13" s="117">
        <f t="shared" si="5"/>
        <v>10</v>
      </c>
    </row>
    <row r="14" spans="1:15" ht="15">
      <c r="A14" s="81">
        <v>11</v>
      </c>
      <c r="B14" s="17" t="s">
        <v>147</v>
      </c>
      <c r="C14" s="17" t="s">
        <v>148</v>
      </c>
      <c r="D14" s="11" t="s">
        <v>54</v>
      </c>
      <c r="E14" s="16">
        <v>2010</v>
      </c>
      <c r="F14" s="110">
        <v>8.9</v>
      </c>
      <c r="G14" s="111">
        <f t="shared" si="0"/>
        <v>6</v>
      </c>
      <c r="H14" s="104">
        <v>9.8</v>
      </c>
      <c r="I14" s="108">
        <f t="shared" si="1"/>
        <v>7</v>
      </c>
      <c r="J14" s="110">
        <v>12.27</v>
      </c>
      <c r="K14" s="111">
        <f t="shared" si="2"/>
        <v>14</v>
      </c>
      <c r="L14" s="104">
        <v>295</v>
      </c>
      <c r="M14" s="108">
        <f t="shared" si="3"/>
        <v>22</v>
      </c>
      <c r="N14" s="116">
        <f t="shared" si="4"/>
        <v>49</v>
      </c>
      <c r="O14" s="117">
        <f t="shared" si="5"/>
        <v>11</v>
      </c>
    </row>
    <row r="15" spans="1:15" ht="15">
      <c r="A15" s="82">
        <v>12</v>
      </c>
      <c r="B15" s="57" t="s">
        <v>117</v>
      </c>
      <c r="C15" s="15" t="s">
        <v>118</v>
      </c>
      <c r="D15" s="11" t="s">
        <v>35</v>
      </c>
      <c r="E15" s="18">
        <v>2009</v>
      </c>
      <c r="F15" s="110">
        <v>9.1</v>
      </c>
      <c r="G15" s="111">
        <f t="shared" si="0"/>
        <v>12</v>
      </c>
      <c r="H15" s="104">
        <v>10.3</v>
      </c>
      <c r="I15" s="108">
        <f t="shared" si="1"/>
        <v>16</v>
      </c>
      <c r="J15" s="110">
        <v>10.55</v>
      </c>
      <c r="K15" s="111">
        <f t="shared" si="2"/>
        <v>22</v>
      </c>
      <c r="L15" s="104">
        <v>334</v>
      </c>
      <c r="M15" s="108">
        <f t="shared" si="3"/>
        <v>5</v>
      </c>
      <c r="N15" s="116">
        <f t="shared" si="4"/>
        <v>55</v>
      </c>
      <c r="O15" s="117">
        <f t="shared" si="5"/>
        <v>12</v>
      </c>
    </row>
    <row r="16" spans="1:15" ht="15">
      <c r="A16" s="81">
        <v>13</v>
      </c>
      <c r="B16" s="15" t="s">
        <v>168</v>
      </c>
      <c r="C16" s="15" t="s">
        <v>169</v>
      </c>
      <c r="D16" s="11" t="s">
        <v>63</v>
      </c>
      <c r="E16" s="16">
        <v>2009</v>
      </c>
      <c r="F16" s="110">
        <v>9.3</v>
      </c>
      <c r="G16" s="111">
        <f t="shared" si="0"/>
        <v>19</v>
      </c>
      <c r="H16" s="104">
        <v>10.4</v>
      </c>
      <c r="I16" s="108">
        <f t="shared" si="1"/>
        <v>19</v>
      </c>
      <c r="J16" s="110">
        <v>15.08</v>
      </c>
      <c r="K16" s="111">
        <f t="shared" si="2"/>
        <v>8</v>
      </c>
      <c r="L16" s="104">
        <v>326</v>
      </c>
      <c r="M16" s="108">
        <f t="shared" si="3"/>
        <v>9</v>
      </c>
      <c r="N16" s="116">
        <f t="shared" si="4"/>
        <v>55</v>
      </c>
      <c r="O16" s="117">
        <f t="shared" si="5"/>
        <v>12</v>
      </c>
    </row>
    <row r="17" spans="1:15" ht="15">
      <c r="A17" s="82">
        <v>14</v>
      </c>
      <c r="B17" s="13" t="s">
        <v>196</v>
      </c>
      <c r="C17" s="13" t="s">
        <v>140</v>
      </c>
      <c r="D17" s="11" t="s">
        <v>19</v>
      </c>
      <c r="E17" s="61">
        <v>2010</v>
      </c>
      <c r="F17" s="110">
        <v>9.3</v>
      </c>
      <c r="G17" s="111">
        <f t="shared" si="0"/>
        <v>19</v>
      </c>
      <c r="H17" s="104">
        <v>10.3</v>
      </c>
      <c r="I17" s="108">
        <f t="shared" si="1"/>
        <v>16</v>
      </c>
      <c r="J17" s="110">
        <v>11.49</v>
      </c>
      <c r="K17" s="111">
        <f t="shared" si="2"/>
        <v>17</v>
      </c>
      <c r="L17" s="104">
        <v>328</v>
      </c>
      <c r="M17" s="108">
        <f t="shared" si="3"/>
        <v>7</v>
      </c>
      <c r="N17" s="116">
        <f t="shared" si="4"/>
        <v>59</v>
      </c>
      <c r="O17" s="117">
        <f t="shared" si="5"/>
        <v>14</v>
      </c>
    </row>
    <row r="18" spans="1:15" ht="15">
      <c r="A18" s="81">
        <v>15</v>
      </c>
      <c r="B18" s="17" t="s">
        <v>139</v>
      </c>
      <c r="C18" s="17" t="s">
        <v>149</v>
      </c>
      <c r="D18" s="11" t="s">
        <v>54</v>
      </c>
      <c r="E18" s="16">
        <v>2010</v>
      </c>
      <c r="F18" s="110">
        <v>9.3</v>
      </c>
      <c r="G18" s="111">
        <f t="shared" si="0"/>
        <v>19</v>
      </c>
      <c r="H18" s="104">
        <v>9.5</v>
      </c>
      <c r="I18" s="108">
        <f t="shared" si="1"/>
        <v>4</v>
      </c>
      <c r="J18" s="110">
        <v>10.36</v>
      </c>
      <c r="K18" s="111">
        <f t="shared" si="2"/>
        <v>23</v>
      </c>
      <c r="L18" s="104">
        <v>314</v>
      </c>
      <c r="M18" s="108">
        <f t="shared" si="3"/>
        <v>15</v>
      </c>
      <c r="N18" s="116">
        <f t="shared" si="4"/>
        <v>61</v>
      </c>
      <c r="O18" s="117">
        <f t="shared" si="5"/>
        <v>15</v>
      </c>
    </row>
    <row r="19" spans="1:15" ht="15">
      <c r="A19" s="82">
        <v>16</v>
      </c>
      <c r="B19" s="15" t="s">
        <v>199</v>
      </c>
      <c r="C19" s="15" t="s">
        <v>200</v>
      </c>
      <c r="D19" s="15" t="s">
        <v>78</v>
      </c>
      <c r="E19" s="16">
        <v>2009</v>
      </c>
      <c r="F19" s="110">
        <v>9.2</v>
      </c>
      <c r="G19" s="111">
        <f t="shared" si="0"/>
        <v>15</v>
      </c>
      <c r="H19" s="104">
        <v>10.2</v>
      </c>
      <c r="I19" s="108">
        <f t="shared" si="1"/>
        <v>14</v>
      </c>
      <c r="J19" s="110">
        <v>9.94</v>
      </c>
      <c r="K19" s="111">
        <f t="shared" si="2"/>
        <v>25</v>
      </c>
      <c r="L19" s="104">
        <v>328</v>
      </c>
      <c r="M19" s="108">
        <f t="shared" si="3"/>
        <v>7</v>
      </c>
      <c r="N19" s="116">
        <f t="shared" si="4"/>
        <v>61</v>
      </c>
      <c r="O19" s="117">
        <f t="shared" si="5"/>
        <v>15</v>
      </c>
    </row>
    <row r="20" spans="1:15" ht="15">
      <c r="A20" s="81">
        <v>17</v>
      </c>
      <c r="B20" s="15" t="s">
        <v>175</v>
      </c>
      <c r="C20" s="15" t="s">
        <v>176</v>
      </c>
      <c r="D20" s="11" t="s">
        <v>63</v>
      </c>
      <c r="E20" s="16">
        <v>2009</v>
      </c>
      <c r="F20" s="110">
        <v>9.2</v>
      </c>
      <c r="G20" s="111">
        <f t="shared" si="0"/>
        <v>15</v>
      </c>
      <c r="H20" s="104">
        <v>10.1</v>
      </c>
      <c r="I20" s="108">
        <f t="shared" si="1"/>
        <v>11</v>
      </c>
      <c r="J20" s="110">
        <v>11.1</v>
      </c>
      <c r="K20" s="111">
        <f t="shared" si="2"/>
        <v>19</v>
      </c>
      <c r="L20" s="104">
        <v>304</v>
      </c>
      <c r="M20" s="108">
        <f t="shared" si="3"/>
        <v>17</v>
      </c>
      <c r="N20" s="116">
        <f t="shared" si="4"/>
        <v>62</v>
      </c>
      <c r="O20" s="117">
        <f t="shared" si="5"/>
        <v>17</v>
      </c>
    </row>
    <row r="21" spans="1:15" ht="15">
      <c r="A21" s="82">
        <v>18</v>
      </c>
      <c r="B21" s="17" t="s">
        <v>145</v>
      </c>
      <c r="C21" s="17" t="s">
        <v>146</v>
      </c>
      <c r="D21" s="11" t="s">
        <v>54</v>
      </c>
      <c r="E21" s="16">
        <v>2009</v>
      </c>
      <c r="F21" s="110">
        <v>9.4</v>
      </c>
      <c r="G21" s="111">
        <f t="shared" si="0"/>
        <v>24</v>
      </c>
      <c r="H21" s="104">
        <v>10.3</v>
      </c>
      <c r="I21" s="108">
        <f t="shared" si="1"/>
        <v>16</v>
      </c>
      <c r="J21" s="110">
        <v>16.82</v>
      </c>
      <c r="K21" s="111">
        <f t="shared" si="2"/>
        <v>5</v>
      </c>
      <c r="L21" s="104">
        <v>302</v>
      </c>
      <c r="M21" s="108">
        <f t="shared" si="3"/>
        <v>19</v>
      </c>
      <c r="N21" s="116">
        <f t="shared" si="4"/>
        <v>64</v>
      </c>
      <c r="O21" s="117">
        <f t="shared" si="5"/>
        <v>18</v>
      </c>
    </row>
    <row r="22" spans="1:15" ht="15">
      <c r="A22" s="81">
        <v>19</v>
      </c>
      <c r="B22" s="15" t="s">
        <v>164</v>
      </c>
      <c r="C22" s="15" t="s">
        <v>163</v>
      </c>
      <c r="D22" s="11" t="s">
        <v>63</v>
      </c>
      <c r="E22" s="16">
        <v>2010</v>
      </c>
      <c r="F22" s="110">
        <v>9</v>
      </c>
      <c r="G22" s="111">
        <f t="shared" si="0"/>
        <v>10</v>
      </c>
      <c r="H22" s="104">
        <v>10.8</v>
      </c>
      <c r="I22" s="108">
        <f t="shared" si="1"/>
        <v>28</v>
      </c>
      <c r="J22" s="110">
        <v>11.67</v>
      </c>
      <c r="K22" s="111">
        <f t="shared" si="2"/>
        <v>16</v>
      </c>
      <c r="L22" s="104">
        <v>303</v>
      </c>
      <c r="M22" s="108">
        <f t="shared" si="3"/>
        <v>18</v>
      </c>
      <c r="N22" s="116">
        <f t="shared" si="4"/>
        <v>72</v>
      </c>
      <c r="O22" s="117">
        <f t="shared" si="5"/>
        <v>19</v>
      </c>
    </row>
    <row r="23" spans="1:15" ht="15">
      <c r="A23" s="82">
        <v>20</v>
      </c>
      <c r="B23" s="15" t="s">
        <v>115</v>
      </c>
      <c r="C23" s="15" t="s">
        <v>116</v>
      </c>
      <c r="D23" s="11" t="s">
        <v>35</v>
      </c>
      <c r="E23" s="16">
        <v>2009</v>
      </c>
      <c r="F23" s="110">
        <v>8.9</v>
      </c>
      <c r="G23" s="111">
        <f t="shared" si="0"/>
        <v>6</v>
      </c>
      <c r="H23" s="104">
        <v>10.5</v>
      </c>
      <c r="I23" s="108">
        <f t="shared" si="1"/>
        <v>20</v>
      </c>
      <c r="J23" s="110">
        <v>9.53</v>
      </c>
      <c r="K23" s="111">
        <f t="shared" si="2"/>
        <v>28</v>
      </c>
      <c r="L23" s="104">
        <v>302</v>
      </c>
      <c r="M23" s="108">
        <f t="shared" si="3"/>
        <v>19</v>
      </c>
      <c r="N23" s="116">
        <f t="shared" si="4"/>
        <v>73</v>
      </c>
      <c r="O23" s="117">
        <f t="shared" si="5"/>
        <v>20</v>
      </c>
    </row>
    <row r="24" spans="1:15" ht="15">
      <c r="A24" s="81">
        <v>21</v>
      </c>
      <c r="B24" s="13" t="s">
        <v>194</v>
      </c>
      <c r="C24" s="13" t="s">
        <v>195</v>
      </c>
      <c r="D24" s="11" t="s">
        <v>19</v>
      </c>
      <c r="E24" s="61">
        <v>2009</v>
      </c>
      <c r="F24" s="110">
        <v>9.1</v>
      </c>
      <c r="G24" s="111">
        <f t="shared" si="0"/>
        <v>12</v>
      </c>
      <c r="H24" s="104">
        <v>10.9</v>
      </c>
      <c r="I24" s="108">
        <f t="shared" si="1"/>
        <v>30</v>
      </c>
      <c r="J24" s="110">
        <v>13.51</v>
      </c>
      <c r="K24" s="111">
        <f t="shared" si="2"/>
        <v>10</v>
      </c>
      <c r="L24" s="104">
        <v>282</v>
      </c>
      <c r="M24" s="108">
        <f t="shared" si="3"/>
        <v>29</v>
      </c>
      <c r="N24" s="116">
        <f t="shared" si="4"/>
        <v>81</v>
      </c>
      <c r="O24" s="117">
        <f t="shared" si="5"/>
        <v>21</v>
      </c>
    </row>
    <row r="25" spans="1:15" ht="15">
      <c r="A25" s="82">
        <v>22</v>
      </c>
      <c r="B25" s="15" t="s">
        <v>158</v>
      </c>
      <c r="C25" s="15" t="s">
        <v>159</v>
      </c>
      <c r="D25" s="11" t="s">
        <v>63</v>
      </c>
      <c r="E25" s="16">
        <v>2009</v>
      </c>
      <c r="F25" s="110">
        <v>9.6</v>
      </c>
      <c r="G25" s="111">
        <f t="shared" si="0"/>
        <v>31</v>
      </c>
      <c r="H25" s="104">
        <v>10.6</v>
      </c>
      <c r="I25" s="108">
        <f t="shared" si="1"/>
        <v>21</v>
      </c>
      <c r="J25" s="110">
        <v>15.58</v>
      </c>
      <c r="K25" s="111">
        <f t="shared" si="2"/>
        <v>7</v>
      </c>
      <c r="L25" s="104">
        <v>282</v>
      </c>
      <c r="M25" s="108">
        <f t="shared" si="3"/>
        <v>29</v>
      </c>
      <c r="N25" s="116">
        <f t="shared" si="4"/>
        <v>88</v>
      </c>
      <c r="O25" s="117">
        <f t="shared" si="5"/>
        <v>22</v>
      </c>
    </row>
    <row r="26" spans="1:15" ht="15">
      <c r="A26" s="81">
        <v>23</v>
      </c>
      <c r="B26" s="15" t="s">
        <v>209</v>
      </c>
      <c r="C26" s="15" t="s">
        <v>176</v>
      </c>
      <c r="D26" s="11" t="s">
        <v>51</v>
      </c>
      <c r="E26" s="16">
        <v>20096</v>
      </c>
      <c r="F26" s="110">
        <v>9.5</v>
      </c>
      <c r="G26" s="111">
        <f t="shared" si="0"/>
        <v>28</v>
      </c>
      <c r="H26" s="104">
        <v>10.2</v>
      </c>
      <c r="I26" s="108">
        <f t="shared" si="1"/>
        <v>14</v>
      </c>
      <c r="J26" s="110">
        <v>10</v>
      </c>
      <c r="K26" s="111">
        <f t="shared" si="2"/>
        <v>24</v>
      </c>
      <c r="L26" s="104">
        <v>290</v>
      </c>
      <c r="M26" s="108">
        <f t="shared" si="3"/>
        <v>25</v>
      </c>
      <c r="N26" s="116">
        <f t="shared" si="4"/>
        <v>91</v>
      </c>
      <c r="O26" s="117">
        <f t="shared" si="5"/>
        <v>23</v>
      </c>
    </row>
    <row r="27" spans="1:15" ht="15">
      <c r="A27" s="82">
        <v>24</v>
      </c>
      <c r="B27" s="15" t="s">
        <v>205</v>
      </c>
      <c r="C27" s="15" t="s">
        <v>206</v>
      </c>
      <c r="D27" s="11" t="s">
        <v>51</v>
      </c>
      <c r="E27" s="11">
        <v>2009</v>
      </c>
      <c r="F27" s="110">
        <v>9.2</v>
      </c>
      <c r="G27" s="111">
        <f t="shared" si="0"/>
        <v>15</v>
      </c>
      <c r="H27" s="104">
        <v>10.7</v>
      </c>
      <c r="I27" s="108">
        <f t="shared" si="1"/>
        <v>26</v>
      </c>
      <c r="J27" s="110">
        <v>8.13</v>
      </c>
      <c r="K27" s="111">
        <f t="shared" si="2"/>
        <v>38</v>
      </c>
      <c r="L27" s="104">
        <v>315</v>
      </c>
      <c r="M27" s="108">
        <f t="shared" si="3"/>
        <v>14</v>
      </c>
      <c r="N27" s="116">
        <f t="shared" si="4"/>
        <v>93</v>
      </c>
      <c r="O27" s="117">
        <f t="shared" si="5"/>
        <v>24</v>
      </c>
    </row>
    <row r="28" spans="1:15" ht="15">
      <c r="A28" s="81">
        <v>25</v>
      </c>
      <c r="B28" s="15" t="s">
        <v>160</v>
      </c>
      <c r="C28" s="15" t="s">
        <v>161</v>
      </c>
      <c r="D28" s="11" t="s">
        <v>63</v>
      </c>
      <c r="E28" s="16">
        <v>2009</v>
      </c>
      <c r="F28" s="110">
        <v>9.3</v>
      </c>
      <c r="G28" s="111">
        <f t="shared" si="0"/>
        <v>19</v>
      </c>
      <c r="H28" s="104">
        <v>10.8</v>
      </c>
      <c r="I28" s="108">
        <f t="shared" si="1"/>
        <v>28</v>
      </c>
      <c r="J28" s="110">
        <v>12.91</v>
      </c>
      <c r="K28" s="111">
        <f t="shared" si="2"/>
        <v>12</v>
      </c>
      <c r="L28" s="104">
        <v>265</v>
      </c>
      <c r="M28" s="108">
        <f t="shared" si="3"/>
        <v>41</v>
      </c>
      <c r="N28" s="116">
        <f t="shared" si="4"/>
        <v>100</v>
      </c>
      <c r="O28" s="117">
        <f t="shared" si="5"/>
        <v>25</v>
      </c>
    </row>
    <row r="29" spans="1:15" ht="15">
      <c r="A29" s="82">
        <v>26</v>
      </c>
      <c r="B29" s="13" t="s">
        <v>192</v>
      </c>
      <c r="C29" s="13" t="s">
        <v>193</v>
      </c>
      <c r="D29" s="11" t="s">
        <v>19</v>
      </c>
      <c r="E29" s="61">
        <v>2010</v>
      </c>
      <c r="F29" s="110">
        <v>9.2</v>
      </c>
      <c r="G29" s="111">
        <f t="shared" si="0"/>
        <v>15</v>
      </c>
      <c r="H29" s="104">
        <v>10.9</v>
      </c>
      <c r="I29" s="108">
        <f t="shared" si="1"/>
        <v>30</v>
      </c>
      <c r="J29" s="110">
        <v>9.15</v>
      </c>
      <c r="K29" s="111">
        <f t="shared" si="2"/>
        <v>30</v>
      </c>
      <c r="L29" s="104">
        <v>286</v>
      </c>
      <c r="M29" s="108">
        <f t="shared" si="3"/>
        <v>28</v>
      </c>
      <c r="N29" s="116">
        <f t="shared" si="4"/>
        <v>103</v>
      </c>
      <c r="O29" s="117">
        <f t="shared" si="5"/>
        <v>26</v>
      </c>
    </row>
    <row r="30" spans="1:15" ht="15">
      <c r="A30" s="81">
        <v>27</v>
      </c>
      <c r="B30" s="15" t="s">
        <v>172</v>
      </c>
      <c r="C30" s="15" t="s">
        <v>173</v>
      </c>
      <c r="D30" s="11" t="s">
        <v>63</v>
      </c>
      <c r="E30" s="16">
        <v>2009</v>
      </c>
      <c r="F30" s="110">
        <v>9.4</v>
      </c>
      <c r="G30" s="111">
        <f t="shared" si="0"/>
        <v>24</v>
      </c>
      <c r="H30" s="104">
        <v>10.6</v>
      </c>
      <c r="I30" s="108">
        <f t="shared" si="1"/>
        <v>21</v>
      </c>
      <c r="J30" s="110">
        <v>8.48</v>
      </c>
      <c r="K30" s="111">
        <f t="shared" si="2"/>
        <v>34</v>
      </c>
      <c r="L30" s="104">
        <v>290</v>
      </c>
      <c r="M30" s="108">
        <f t="shared" si="3"/>
        <v>25</v>
      </c>
      <c r="N30" s="116">
        <f t="shared" si="4"/>
        <v>104</v>
      </c>
      <c r="O30" s="117">
        <f t="shared" si="5"/>
        <v>27</v>
      </c>
    </row>
    <row r="31" spans="1:15" ht="15">
      <c r="A31" s="82">
        <v>28</v>
      </c>
      <c r="B31" s="15" t="s">
        <v>207</v>
      </c>
      <c r="C31" s="15" t="s">
        <v>208</v>
      </c>
      <c r="D31" s="11" t="s">
        <v>51</v>
      </c>
      <c r="E31" s="11">
        <v>2009</v>
      </c>
      <c r="F31" s="110">
        <v>9.5</v>
      </c>
      <c r="G31" s="111">
        <f t="shared" si="0"/>
        <v>28</v>
      </c>
      <c r="H31" s="104">
        <v>10.6</v>
      </c>
      <c r="I31" s="108">
        <f t="shared" si="1"/>
        <v>21</v>
      </c>
      <c r="J31" s="110">
        <v>8.71</v>
      </c>
      <c r="K31" s="111">
        <f t="shared" si="2"/>
        <v>32</v>
      </c>
      <c r="L31" s="104">
        <v>293</v>
      </c>
      <c r="M31" s="108">
        <f t="shared" si="3"/>
        <v>23</v>
      </c>
      <c r="N31" s="116">
        <f t="shared" si="4"/>
        <v>104</v>
      </c>
      <c r="O31" s="117">
        <f t="shared" si="5"/>
        <v>27</v>
      </c>
    </row>
    <row r="32" spans="1:15" ht="15">
      <c r="A32" s="81">
        <v>29</v>
      </c>
      <c r="B32" s="17" t="s">
        <v>150</v>
      </c>
      <c r="C32" s="17" t="s">
        <v>151</v>
      </c>
      <c r="D32" s="11" t="s">
        <v>54</v>
      </c>
      <c r="E32" s="16">
        <v>2011</v>
      </c>
      <c r="F32" s="110">
        <v>9.4</v>
      </c>
      <c r="G32" s="111">
        <f t="shared" si="0"/>
        <v>24</v>
      </c>
      <c r="H32" s="104">
        <v>11.3</v>
      </c>
      <c r="I32" s="108">
        <f t="shared" si="1"/>
        <v>39</v>
      </c>
      <c r="J32" s="110">
        <v>7.42</v>
      </c>
      <c r="K32" s="111">
        <f t="shared" si="2"/>
        <v>43</v>
      </c>
      <c r="L32" s="104">
        <v>301</v>
      </c>
      <c r="M32" s="108">
        <f t="shared" si="3"/>
        <v>21</v>
      </c>
      <c r="N32" s="116">
        <f t="shared" si="4"/>
        <v>127</v>
      </c>
      <c r="O32" s="117">
        <f t="shared" si="5"/>
        <v>29</v>
      </c>
    </row>
    <row r="33" spans="1:15" ht="15">
      <c r="A33" s="82">
        <v>30</v>
      </c>
      <c r="B33" s="15" t="s">
        <v>177</v>
      </c>
      <c r="C33" s="15" t="s">
        <v>178</v>
      </c>
      <c r="D33" s="11" t="s">
        <v>63</v>
      </c>
      <c r="E33" s="16">
        <v>2010</v>
      </c>
      <c r="F33" s="110">
        <v>9.3</v>
      </c>
      <c r="G33" s="111">
        <f t="shared" si="0"/>
        <v>19</v>
      </c>
      <c r="H33" s="104">
        <v>10.9</v>
      </c>
      <c r="I33" s="108">
        <f t="shared" si="1"/>
        <v>30</v>
      </c>
      <c r="J33" s="110">
        <v>8.52</v>
      </c>
      <c r="K33" s="111">
        <f t="shared" si="2"/>
        <v>33</v>
      </c>
      <c r="L33" s="104">
        <v>250</v>
      </c>
      <c r="M33" s="108">
        <f t="shared" si="3"/>
        <v>45</v>
      </c>
      <c r="N33" s="116">
        <f t="shared" si="4"/>
        <v>127</v>
      </c>
      <c r="O33" s="117">
        <f t="shared" si="5"/>
        <v>29</v>
      </c>
    </row>
    <row r="34" spans="1:15" ht="15">
      <c r="A34" s="81">
        <v>31</v>
      </c>
      <c r="B34" s="15" t="s">
        <v>174</v>
      </c>
      <c r="C34" s="15" t="s">
        <v>118</v>
      </c>
      <c r="D34" s="11" t="s">
        <v>63</v>
      </c>
      <c r="E34" s="16">
        <v>2010</v>
      </c>
      <c r="F34" s="110">
        <v>9.8</v>
      </c>
      <c r="G34" s="111">
        <f t="shared" si="0"/>
        <v>35</v>
      </c>
      <c r="H34" s="104">
        <v>10.7</v>
      </c>
      <c r="I34" s="108">
        <f t="shared" si="1"/>
        <v>26</v>
      </c>
      <c r="J34" s="110">
        <v>8.25</v>
      </c>
      <c r="K34" s="111">
        <f t="shared" si="2"/>
        <v>36</v>
      </c>
      <c r="L34" s="104">
        <v>278</v>
      </c>
      <c r="M34" s="108">
        <f t="shared" si="3"/>
        <v>32</v>
      </c>
      <c r="N34" s="116">
        <f t="shared" si="4"/>
        <v>129</v>
      </c>
      <c r="O34" s="117">
        <f t="shared" si="5"/>
        <v>31</v>
      </c>
    </row>
    <row r="35" spans="1:15" ht="15">
      <c r="A35" s="82">
        <v>32</v>
      </c>
      <c r="B35" s="15" t="s">
        <v>184</v>
      </c>
      <c r="C35" s="15" t="s">
        <v>140</v>
      </c>
      <c r="D35" s="11" t="s">
        <v>63</v>
      </c>
      <c r="E35" s="16">
        <v>2010</v>
      </c>
      <c r="F35" s="110">
        <v>10.4</v>
      </c>
      <c r="G35" s="111">
        <f t="shared" si="0"/>
        <v>46</v>
      </c>
      <c r="H35" s="104">
        <v>11.4</v>
      </c>
      <c r="I35" s="108">
        <f t="shared" si="1"/>
        <v>41</v>
      </c>
      <c r="J35" s="110">
        <v>13.21</v>
      </c>
      <c r="K35" s="111">
        <f t="shared" si="2"/>
        <v>11</v>
      </c>
      <c r="L35" s="104">
        <v>278</v>
      </c>
      <c r="M35" s="108">
        <f t="shared" si="3"/>
        <v>32</v>
      </c>
      <c r="N35" s="116">
        <f t="shared" si="4"/>
        <v>130</v>
      </c>
      <c r="O35" s="117">
        <f t="shared" si="5"/>
        <v>32</v>
      </c>
    </row>
    <row r="36" spans="1:15" ht="15">
      <c r="A36" s="81">
        <v>33</v>
      </c>
      <c r="B36" s="15" t="s">
        <v>188</v>
      </c>
      <c r="C36" s="15" t="s">
        <v>161</v>
      </c>
      <c r="D36" s="11" t="s">
        <v>63</v>
      </c>
      <c r="E36" s="16">
        <v>2010</v>
      </c>
      <c r="F36" s="110">
        <v>9.5</v>
      </c>
      <c r="G36" s="111">
        <f aca="true" t="shared" si="6" ref="G36:G58">IF(F36&lt;&gt;0,RANK(F36,F$4:F$110,1),"")</f>
        <v>28</v>
      </c>
      <c r="H36" s="104">
        <v>11.5</v>
      </c>
      <c r="I36" s="108">
        <f aca="true" t="shared" si="7" ref="I36:I58">IF(H36&lt;&gt;0,RANK(H36,H$4:H$110,1),"")</f>
        <v>42</v>
      </c>
      <c r="J36" s="110">
        <v>9.31</v>
      </c>
      <c r="K36" s="111">
        <f aca="true" t="shared" si="8" ref="K36:K58">IF(J36&lt;&gt;0,RANK(J36,J$4:J$110),"")</f>
        <v>29</v>
      </c>
      <c r="L36" s="104">
        <v>273</v>
      </c>
      <c r="M36" s="108">
        <f aca="true" t="shared" si="9" ref="M36:M58">IF(L36&lt;&gt;0,RANK(L36,L$4:L$110),"")</f>
        <v>35</v>
      </c>
      <c r="N36" s="116">
        <f aca="true" t="shared" si="10" ref="N36:N58">IF(AND(G36&gt;0,H36&gt;0,I36&gt;0,L36&gt;0),SUM(G36,I36,K36,M36),"-")</f>
        <v>134</v>
      </c>
      <c r="O36" s="117">
        <f aca="true" t="shared" si="11" ref="O36:O58">IF(N36&lt;&gt;"-",RANK(N36,N$4:N$110,1),"")</f>
        <v>33</v>
      </c>
    </row>
    <row r="37" spans="1:15" ht="15">
      <c r="A37" s="82">
        <v>34</v>
      </c>
      <c r="B37" s="15" t="s">
        <v>119</v>
      </c>
      <c r="C37" s="15" t="s">
        <v>120</v>
      </c>
      <c r="D37" s="11" t="s">
        <v>35</v>
      </c>
      <c r="E37" s="16">
        <v>2010</v>
      </c>
      <c r="F37" s="110">
        <v>9.8</v>
      </c>
      <c r="G37" s="111">
        <f t="shared" si="6"/>
        <v>35</v>
      </c>
      <c r="H37" s="104">
        <v>10.6</v>
      </c>
      <c r="I37" s="108">
        <f t="shared" si="7"/>
        <v>21</v>
      </c>
      <c r="J37" s="110">
        <v>8.09</v>
      </c>
      <c r="K37" s="111">
        <f t="shared" si="8"/>
        <v>39</v>
      </c>
      <c r="L37" s="104">
        <v>262</v>
      </c>
      <c r="M37" s="108">
        <f t="shared" si="9"/>
        <v>42</v>
      </c>
      <c r="N37" s="116">
        <f t="shared" si="10"/>
        <v>137</v>
      </c>
      <c r="O37" s="117">
        <f t="shared" si="11"/>
        <v>34</v>
      </c>
    </row>
    <row r="38" spans="1:15" ht="15">
      <c r="A38" s="81">
        <v>35</v>
      </c>
      <c r="B38" s="15" t="s">
        <v>186</v>
      </c>
      <c r="C38" s="15" t="s">
        <v>187</v>
      </c>
      <c r="D38" s="11" t="s">
        <v>63</v>
      </c>
      <c r="E38" s="16">
        <v>2009</v>
      </c>
      <c r="F38" s="110">
        <v>9.7</v>
      </c>
      <c r="G38" s="111">
        <f t="shared" si="6"/>
        <v>34</v>
      </c>
      <c r="H38" s="104">
        <v>10.6</v>
      </c>
      <c r="I38" s="108">
        <f t="shared" si="7"/>
        <v>21</v>
      </c>
      <c r="J38" s="110">
        <v>7.82</v>
      </c>
      <c r="K38" s="111">
        <f t="shared" si="8"/>
        <v>41</v>
      </c>
      <c r="L38" s="104">
        <v>252</v>
      </c>
      <c r="M38" s="108">
        <f t="shared" si="9"/>
        <v>44</v>
      </c>
      <c r="N38" s="116">
        <f t="shared" si="10"/>
        <v>140</v>
      </c>
      <c r="O38" s="117">
        <f t="shared" si="11"/>
        <v>35</v>
      </c>
    </row>
    <row r="39" spans="1:15" ht="15">
      <c r="A39" s="82">
        <v>36</v>
      </c>
      <c r="B39" s="13" t="s">
        <v>190</v>
      </c>
      <c r="C39" s="13" t="s">
        <v>191</v>
      </c>
      <c r="D39" s="11" t="s">
        <v>19</v>
      </c>
      <c r="E39" s="61">
        <v>2010</v>
      </c>
      <c r="F39" s="110">
        <v>9.6</v>
      </c>
      <c r="G39" s="111">
        <f t="shared" si="6"/>
        <v>31</v>
      </c>
      <c r="H39" s="104">
        <v>11</v>
      </c>
      <c r="I39" s="108">
        <f t="shared" si="7"/>
        <v>34</v>
      </c>
      <c r="J39" s="110">
        <v>7.95</v>
      </c>
      <c r="K39" s="111">
        <f t="shared" si="8"/>
        <v>40</v>
      </c>
      <c r="L39" s="104">
        <v>273</v>
      </c>
      <c r="M39" s="108">
        <f t="shared" si="9"/>
        <v>35</v>
      </c>
      <c r="N39" s="116">
        <f t="shared" si="10"/>
        <v>140</v>
      </c>
      <c r="O39" s="117">
        <f t="shared" si="11"/>
        <v>35</v>
      </c>
    </row>
    <row r="40" spans="1:15" ht="15">
      <c r="A40" s="81">
        <v>37</v>
      </c>
      <c r="B40" s="15" t="s">
        <v>154</v>
      </c>
      <c r="C40" s="15" t="s">
        <v>155</v>
      </c>
      <c r="D40" s="11" t="s">
        <v>54</v>
      </c>
      <c r="E40" s="16">
        <v>2012</v>
      </c>
      <c r="F40" s="110">
        <v>10.1</v>
      </c>
      <c r="G40" s="111">
        <f t="shared" si="6"/>
        <v>41</v>
      </c>
      <c r="H40" s="104">
        <v>10.9</v>
      </c>
      <c r="I40" s="108">
        <f t="shared" si="7"/>
        <v>30</v>
      </c>
      <c r="J40" s="110">
        <v>7.72</v>
      </c>
      <c r="K40" s="111">
        <f t="shared" si="8"/>
        <v>42</v>
      </c>
      <c r="L40" s="104">
        <v>282</v>
      </c>
      <c r="M40" s="108">
        <f t="shared" si="9"/>
        <v>29</v>
      </c>
      <c r="N40" s="116">
        <f t="shared" si="10"/>
        <v>142</v>
      </c>
      <c r="O40" s="117">
        <f t="shared" si="11"/>
        <v>37</v>
      </c>
    </row>
    <row r="41" spans="1:15" ht="15">
      <c r="A41" s="82">
        <v>38</v>
      </c>
      <c r="B41" s="15" t="s">
        <v>133</v>
      </c>
      <c r="C41" s="15" t="s">
        <v>134</v>
      </c>
      <c r="D41" s="11" t="s">
        <v>35</v>
      </c>
      <c r="E41" s="16">
        <v>2012</v>
      </c>
      <c r="F41" s="110">
        <v>10</v>
      </c>
      <c r="G41" s="111">
        <f t="shared" si="6"/>
        <v>38</v>
      </c>
      <c r="H41" s="104">
        <v>11.1</v>
      </c>
      <c r="I41" s="108">
        <f t="shared" si="7"/>
        <v>35</v>
      </c>
      <c r="J41" s="110">
        <v>5.61</v>
      </c>
      <c r="K41" s="111">
        <f t="shared" si="8"/>
        <v>49</v>
      </c>
      <c r="L41" s="104">
        <v>293</v>
      </c>
      <c r="M41" s="108">
        <f t="shared" si="9"/>
        <v>23</v>
      </c>
      <c r="N41" s="116">
        <f t="shared" si="10"/>
        <v>145</v>
      </c>
      <c r="O41" s="117">
        <f t="shared" si="11"/>
        <v>38</v>
      </c>
    </row>
    <row r="42" spans="1:15" ht="15">
      <c r="A42" s="81">
        <v>39</v>
      </c>
      <c r="B42" s="15" t="s">
        <v>156</v>
      </c>
      <c r="C42" s="15" t="s">
        <v>157</v>
      </c>
      <c r="D42" s="11" t="s">
        <v>63</v>
      </c>
      <c r="E42" s="16">
        <v>2009</v>
      </c>
      <c r="F42" s="110">
        <v>10.4</v>
      </c>
      <c r="G42" s="111">
        <f t="shared" si="6"/>
        <v>46</v>
      </c>
      <c r="H42" s="104">
        <v>11.2</v>
      </c>
      <c r="I42" s="108">
        <f t="shared" si="7"/>
        <v>37</v>
      </c>
      <c r="J42" s="110">
        <v>8.15</v>
      </c>
      <c r="K42" s="111">
        <f t="shared" si="8"/>
        <v>37</v>
      </c>
      <c r="L42" s="104">
        <v>290</v>
      </c>
      <c r="M42" s="108">
        <f t="shared" si="9"/>
        <v>25</v>
      </c>
      <c r="N42" s="116">
        <f t="shared" si="10"/>
        <v>145</v>
      </c>
      <c r="O42" s="117">
        <f t="shared" si="11"/>
        <v>38</v>
      </c>
    </row>
    <row r="43" spans="1:15" ht="15">
      <c r="A43" s="82">
        <v>40</v>
      </c>
      <c r="B43" s="15" t="s">
        <v>162</v>
      </c>
      <c r="C43" s="15" t="s">
        <v>163</v>
      </c>
      <c r="D43" s="11" t="s">
        <v>63</v>
      </c>
      <c r="E43" s="16">
        <v>2009</v>
      </c>
      <c r="F43" s="110">
        <v>10.2</v>
      </c>
      <c r="G43" s="111">
        <f t="shared" si="6"/>
        <v>43</v>
      </c>
      <c r="H43" s="104">
        <v>11.9</v>
      </c>
      <c r="I43" s="108">
        <f t="shared" si="7"/>
        <v>49</v>
      </c>
      <c r="J43" s="110">
        <v>10.93</v>
      </c>
      <c r="K43" s="111">
        <f t="shared" si="8"/>
        <v>20</v>
      </c>
      <c r="L43" s="104">
        <v>274</v>
      </c>
      <c r="M43" s="108">
        <f t="shared" si="9"/>
        <v>34</v>
      </c>
      <c r="N43" s="116">
        <f t="shared" si="10"/>
        <v>146</v>
      </c>
      <c r="O43" s="117">
        <f t="shared" si="11"/>
        <v>40</v>
      </c>
    </row>
    <row r="44" spans="1:15" ht="15">
      <c r="A44" s="81">
        <v>41</v>
      </c>
      <c r="B44" s="13" t="s">
        <v>189</v>
      </c>
      <c r="C44" s="13" t="s">
        <v>176</v>
      </c>
      <c r="D44" s="11" t="s">
        <v>19</v>
      </c>
      <c r="E44" s="61">
        <v>2009</v>
      </c>
      <c r="F44" s="110">
        <v>9.9</v>
      </c>
      <c r="G44" s="111">
        <f t="shared" si="6"/>
        <v>37</v>
      </c>
      <c r="H44" s="104">
        <v>11.5</v>
      </c>
      <c r="I44" s="108">
        <f t="shared" si="7"/>
        <v>42</v>
      </c>
      <c r="J44" s="110">
        <v>8.84</v>
      </c>
      <c r="K44" s="111">
        <f t="shared" si="8"/>
        <v>31</v>
      </c>
      <c r="L44" s="104">
        <v>268</v>
      </c>
      <c r="M44" s="108">
        <f t="shared" si="9"/>
        <v>39</v>
      </c>
      <c r="N44" s="116">
        <f t="shared" si="10"/>
        <v>149</v>
      </c>
      <c r="O44" s="117">
        <f t="shared" si="11"/>
        <v>41</v>
      </c>
    </row>
    <row r="45" spans="1:15" ht="15">
      <c r="A45" s="82">
        <v>42</v>
      </c>
      <c r="B45" s="15" t="s">
        <v>179</v>
      </c>
      <c r="C45" s="15" t="s">
        <v>180</v>
      </c>
      <c r="D45" s="11" t="s">
        <v>63</v>
      </c>
      <c r="E45" s="16">
        <v>2010</v>
      </c>
      <c r="F45" s="110">
        <v>10.1</v>
      </c>
      <c r="G45" s="111">
        <f t="shared" si="6"/>
        <v>41</v>
      </c>
      <c r="H45" s="104">
        <v>11.1</v>
      </c>
      <c r="I45" s="108">
        <f t="shared" si="7"/>
        <v>35</v>
      </c>
      <c r="J45" s="110">
        <v>9.63</v>
      </c>
      <c r="K45" s="111">
        <f t="shared" si="8"/>
        <v>26</v>
      </c>
      <c r="L45" s="104">
        <v>240</v>
      </c>
      <c r="M45" s="108">
        <f t="shared" si="9"/>
        <v>48</v>
      </c>
      <c r="N45" s="116">
        <f t="shared" si="10"/>
        <v>150</v>
      </c>
      <c r="O45" s="117">
        <f t="shared" si="11"/>
        <v>42</v>
      </c>
    </row>
    <row r="46" spans="1:15" ht="15">
      <c r="A46" s="81">
        <v>43</v>
      </c>
      <c r="B46" s="89" t="s">
        <v>201</v>
      </c>
      <c r="C46" s="90" t="s">
        <v>202</v>
      </c>
      <c r="D46" s="15" t="s">
        <v>78</v>
      </c>
      <c r="E46" s="91">
        <v>2011</v>
      </c>
      <c r="F46" s="110">
        <v>10</v>
      </c>
      <c r="G46" s="111">
        <f t="shared" si="6"/>
        <v>38</v>
      </c>
      <c r="H46" s="104">
        <v>11.7</v>
      </c>
      <c r="I46" s="108">
        <f t="shared" si="7"/>
        <v>47</v>
      </c>
      <c r="J46" s="110">
        <v>7.18</v>
      </c>
      <c r="K46" s="111">
        <f t="shared" si="8"/>
        <v>44</v>
      </c>
      <c r="L46" s="104">
        <v>273</v>
      </c>
      <c r="M46" s="108">
        <f t="shared" si="9"/>
        <v>35</v>
      </c>
      <c r="N46" s="116">
        <f t="shared" si="10"/>
        <v>164</v>
      </c>
      <c r="O46" s="117">
        <f t="shared" si="11"/>
        <v>43</v>
      </c>
    </row>
    <row r="47" spans="1:15" ht="15">
      <c r="A47" s="82">
        <v>44</v>
      </c>
      <c r="B47" s="12" t="s">
        <v>137</v>
      </c>
      <c r="C47" s="13" t="s">
        <v>138</v>
      </c>
      <c r="D47" s="11" t="s">
        <v>35</v>
      </c>
      <c r="E47" s="14">
        <v>2010</v>
      </c>
      <c r="F47" s="110">
        <v>9.6</v>
      </c>
      <c r="G47" s="111">
        <f t="shared" si="6"/>
        <v>31</v>
      </c>
      <c r="H47" s="104">
        <v>11.2</v>
      </c>
      <c r="I47" s="108">
        <f t="shared" si="7"/>
        <v>37</v>
      </c>
      <c r="J47" s="110">
        <v>4.49</v>
      </c>
      <c r="K47" s="111">
        <f t="shared" si="8"/>
        <v>54</v>
      </c>
      <c r="L47" s="104">
        <v>256</v>
      </c>
      <c r="M47" s="108">
        <f t="shared" si="9"/>
        <v>43</v>
      </c>
      <c r="N47" s="116">
        <f t="shared" si="10"/>
        <v>165</v>
      </c>
      <c r="O47" s="117">
        <f t="shared" si="11"/>
        <v>44</v>
      </c>
    </row>
    <row r="48" spans="1:15" ht="15">
      <c r="A48" s="81">
        <v>45</v>
      </c>
      <c r="B48" s="57" t="s">
        <v>121</v>
      </c>
      <c r="C48" s="15" t="s">
        <v>122</v>
      </c>
      <c r="D48" s="11" t="s">
        <v>35</v>
      </c>
      <c r="E48" s="18">
        <v>2010</v>
      </c>
      <c r="F48" s="110">
        <v>10</v>
      </c>
      <c r="G48" s="111">
        <f t="shared" si="6"/>
        <v>38</v>
      </c>
      <c r="H48" s="104">
        <v>11.6</v>
      </c>
      <c r="I48" s="108">
        <f t="shared" si="7"/>
        <v>45</v>
      </c>
      <c r="J48" s="110">
        <v>6.05</v>
      </c>
      <c r="K48" s="111">
        <f t="shared" si="8"/>
        <v>48</v>
      </c>
      <c r="L48" s="104">
        <v>272</v>
      </c>
      <c r="M48" s="108">
        <f t="shared" si="9"/>
        <v>38</v>
      </c>
      <c r="N48" s="116">
        <f t="shared" si="10"/>
        <v>169</v>
      </c>
      <c r="O48" s="117">
        <f t="shared" si="11"/>
        <v>45</v>
      </c>
    </row>
    <row r="49" spans="1:15" ht="15">
      <c r="A49" s="82">
        <v>46</v>
      </c>
      <c r="B49" s="57" t="s">
        <v>182</v>
      </c>
      <c r="C49" s="15" t="s">
        <v>183</v>
      </c>
      <c r="D49" s="11" t="s">
        <v>63</v>
      </c>
      <c r="E49" s="18">
        <v>2010</v>
      </c>
      <c r="F49" s="110">
        <v>10.3</v>
      </c>
      <c r="G49" s="111">
        <f t="shared" si="6"/>
        <v>44</v>
      </c>
      <c r="H49" s="104">
        <v>11.3</v>
      </c>
      <c r="I49" s="108">
        <f t="shared" si="7"/>
        <v>39</v>
      </c>
      <c r="J49" s="110">
        <v>6.6</v>
      </c>
      <c r="K49" s="111">
        <f t="shared" si="8"/>
        <v>46</v>
      </c>
      <c r="L49" s="104">
        <v>247</v>
      </c>
      <c r="M49" s="108">
        <f t="shared" si="9"/>
        <v>46</v>
      </c>
      <c r="N49" s="116">
        <f t="shared" si="10"/>
        <v>175</v>
      </c>
      <c r="O49" s="117">
        <f t="shared" si="11"/>
        <v>46</v>
      </c>
    </row>
    <row r="50" spans="1:15" ht="15">
      <c r="A50" s="81">
        <v>47</v>
      </c>
      <c r="B50" s="57" t="s">
        <v>203</v>
      </c>
      <c r="C50" s="15" t="s">
        <v>204</v>
      </c>
      <c r="D50" s="15" t="s">
        <v>78</v>
      </c>
      <c r="E50" s="18">
        <v>2011</v>
      </c>
      <c r="F50" s="110">
        <v>11</v>
      </c>
      <c r="G50" s="111">
        <f t="shared" si="6"/>
        <v>50</v>
      </c>
      <c r="H50" s="104">
        <v>11.5</v>
      </c>
      <c r="I50" s="108">
        <f t="shared" si="7"/>
        <v>42</v>
      </c>
      <c r="J50" s="110">
        <v>5.61</v>
      </c>
      <c r="K50" s="111">
        <f t="shared" si="8"/>
        <v>49</v>
      </c>
      <c r="L50" s="104">
        <v>267</v>
      </c>
      <c r="M50" s="108">
        <f t="shared" si="9"/>
        <v>40</v>
      </c>
      <c r="N50" s="116">
        <f t="shared" si="10"/>
        <v>181</v>
      </c>
      <c r="O50" s="117">
        <f t="shared" si="11"/>
        <v>47</v>
      </c>
    </row>
    <row r="51" spans="1:15" ht="15">
      <c r="A51" s="82">
        <v>48</v>
      </c>
      <c r="B51" s="57" t="s">
        <v>185</v>
      </c>
      <c r="C51" s="15" t="s">
        <v>134</v>
      </c>
      <c r="D51" s="11" t="s">
        <v>63</v>
      </c>
      <c r="E51" s="18">
        <v>2010</v>
      </c>
      <c r="F51" s="110">
        <v>11.1</v>
      </c>
      <c r="G51" s="111">
        <f t="shared" si="6"/>
        <v>51</v>
      </c>
      <c r="H51" s="104">
        <v>12.3</v>
      </c>
      <c r="I51" s="108">
        <f t="shared" si="7"/>
        <v>51</v>
      </c>
      <c r="J51" s="110">
        <v>8.45</v>
      </c>
      <c r="K51" s="111">
        <f t="shared" si="8"/>
        <v>35</v>
      </c>
      <c r="L51" s="104">
        <v>230</v>
      </c>
      <c r="M51" s="108">
        <f t="shared" si="9"/>
        <v>51</v>
      </c>
      <c r="N51" s="116">
        <f t="shared" si="10"/>
        <v>188</v>
      </c>
      <c r="O51" s="117">
        <f t="shared" si="11"/>
        <v>48</v>
      </c>
    </row>
    <row r="52" spans="1:15" ht="15">
      <c r="A52" s="81">
        <v>49</v>
      </c>
      <c r="B52" s="15" t="s">
        <v>129</v>
      </c>
      <c r="C52" s="15" t="s">
        <v>130</v>
      </c>
      <c r="D52" s="11" t="s">
        <v>35</v>
      </c>
      <c r="E52" s="16">
        <v>2012</v>
      </c>
      <c r="F52" s="110">
        <v>13.2</v>
      </c>
      <c r="G52" s="111">
        <f t="shared" si="6"/>
        <v>55</v>
      </c>
      <c r="H52" s="104">
        <v>13.5</v>
      </c>
      <c r="I52" s="108">
        <f t="shared" si="7"/>
        <v>54</v>
      </c>
      <c r="J52" s="110">
        <v>9.61</v>
      </c>
      <c r="K52" s="111">
        <f t="shared" si="8"/>
        <v>27</v>
      </c>
      <c r="L52" s="104">
        <v>171</v>
      </c>
      <c r="M52" s="108">
        <f t="shared" si="9"/>
        <v>55</v>
      </c>
      <c r="N52" s="116">
        <f t="shared" si="10"/>
        <v>191</v>
      </c>
      <c r="O52" s="117">
        <f t="shared" si="11"/>
        <v>49</v>
      </c>
    </row>
    <row r="53" spans="1:15" ht="15">
      <c r="A53" s="82">
        <v>50</v>
      </c>
      <c r="B53" s="15" t="s">
        <v>181</v>
      </c>
      <c r="C53" s="15" t="s">
        <v>173</v>
      </c>
      <c r="D53" s="11" t="s">
        <v>63</v>
      </c>
      <c r="E53" s="16">
        <v>2010</v>
      </c>
      <c r="F53" s="110">
        <v>10.3</v>
      </c>
      <c r="G53" s="111">
        <f t="shared" si="6"/>
        <v>44</v>
      </c>
      <c r="H53" s="104">
        <v>11.7</v>
      </c>
      <c r="I53" s="108">
        <f t="shared" si="7"/>
        <v>47</v>
      </c>
      <c r="J53" s="110">
        <v>5.4</v>
      </c>
      <c r="K53" s="111">
        <f t="shared" si="8"/>
        <v>52</v>
      </c>
      <c r="L53" s="104">
        <v>240</v>
      </c>
      <c r="M53" s="108">
        <f t="shared" si="9"/>
        <v>48</v>
      </c>
      <c r="N53" s="116">
        <f t="shared" si="10"/>
        <v>191</v>
      </c>
      <c r="O53" s="117">
        <f t="shared" si="11"/>
        <v>49</v>
      </c>
    </row>
    <row r="54" spans="1:15" ht="15">
      <c r="A54" s="81">
        <v>51</v>
      </c>
      <c r="B54" s="15" t="s">
        <v>135</v>
      </c>
      <c r="C54" s="15" t="s">
        <v>136</v>
      </c>
      <c r="D54" s="11" t="s">
        <v>35</v>
      </c>
      <c r="E54" s="16">
        <v>2012</v>
      </c>
      <c r="F54" s="110">
        <v>10.9</v>
      </c>
      <c r="G54" s="111">
        <f t="shared" si="6"/>
        <v>49</v>
      </c>
      <c r="H54" s="104">
        <v>11.6</v>
      </c>
      <c r="I54" s="108">
        <f t="shared" si="7"/>
        <v>45</v>
      </c>
      <c r="J54" s="110">
        <v>7.17</v>
      </c>
      <c r="K54" s="111">
        <f t="shared" si="8"/>
        <v>45</v>
      </c>
      <c r="L54" s="104">
        <v>220</v>
      </c>
      <c r="M54" s="108">
        <f t="shared" si="9"/>
        <v>53</v>
      </c>
      <c r="N54" s="116">
        <f t="shared" si="10"/>
        <v>192</v>
      </c>
      <c r="O54" s="117">
        <f t="shared" si="11"/>
        <v>51</v>
      </c>
    </row>
    <row r="55" spans="1:15" ht="15">
      <c r="A55" s="82">
        <v>52</v>
      </c>
      <c r="B55" s="15" t="s">
        <v>123</v>
      </c>
      <c r="C55" s="15" t="s">
        <v>124</v>
      </c>
      <c r="D55" s="11" t="s">
        <v>35</v>
      </c>
      <c r="E55" s="16">
        <v>2012</v>
      </c>
      <c r="F55" s="110">
        <v>10.4</v>
      </c>
      <c r="G55" s="111">
        <f t="shared" si="6"/>
        <v>46</v>
      </c>
      <c r="H55" s="104">
        <v>12</v>
      </c>
      <c r="I55" s="108">
        <f t="shared" si="7"/>
        <v>50</v>
      </c>
      <c r="J55" s="110">
        <v>5.56</v>
      </c>
      <c r="K55" s="111">
        <f t="shared" si="8"/>
        <v>51</v>
      </c>
      <c r="L55" s="104">
        <v>237</v>
      </c>
      <c r="M55" s="108">
        <f t="shared" si="9"/>
        <v>50</v>
      </c>
      <c r="N55" s="116">
        <f t="shared" si="10"/>
        <v>197</v>
      </c>
      <c r="O55" s="117">
        <f t="shared" si="11"/>
        <v>52</v>
      </c>
    </row>
    <row r="56" spans="1:15" ht="15">
      <c r="A56" s="81">
        <v>53</v>
      </c>
      <c r="B56" s="15" t="s">
        <v>198</v>
      </c>
      <c r="C56" s="15"/>
      <c r="D56" s="11" t="s">
        <v>19</v>
      </c>
      <c r="E56" s="16">
        <v>2012</v>
      </c>
      <c r="F56" s="110">
        <v>11.2</v>
      </c>
      <c r="G56" s="111">
        <f t="shared" si="6"/>
        <v>52</v>
      </c>
      <c r="H56" s="104">
        <v>14</v>
      </c>
      <c r="I56" s="108">
        <f t="shared" si="7"/>
        <v>55</v>
      </c>
      <c r="J56" s="110">
        <v>6.3</v>
      </c>
      <c r="K56" s="111">
        <f t="shared" si="8"/>
        <v>47</v>
      </c>
      <c r="L56" s="104">
        <v>242</v>
      </c>
      <c r="M56" s="108">
        <f t="shared" si="9"/>
        <v>47</v>
      </c>
      <c r="N56" s="116">
        <f t="shared" si="10"/>
        <v>201</v>
      </c>
      <c r="O56" s="117">
        <f t="shared" si="11"/>
        <v>53</v>
      </c>
    </row>
    <row r="57" spans="1:15" ht="15">
      <c r="A57" s="82">
        <v>54</v>
      </c>
      <c r="B57" s="15" t="s">
        <v>127</v>
      </c>
      <c r="C57" s="15" t="s">
        <v>128</v>
      </c>
      <c r="D57" s="11" t="s">
        <v>35</v>
      </c>
      <c r="E57" s="16">
        <v>2011</v>
      </c>
      <c r="F57" s="110">
        <v>11.2</v>
      </c>
      <c r="G57" s="111">
        <f t="shared" si="6"/>
        <v>52</v>
      </c>
      <c r="H57" s="104">
        <v>12.6</v>
      </c>
      <c r="I57" s="108">
        <f t="shared" si="7"/>
        <v>52</v>
      </c>
      <c r="J57" s="110">
        <v>4.79</v>
      </c>
      <c r="K57" s="111">
        <f t="shared" si="8"/>
        <v>53</v>
      </c>
      <c r="L57" s="104">
        <v>227</v>
      </c>
      <c r="M57" s="108">
        <f t="shared" si="9"/>
        <v>52</v>
      </c>
      <c r="N57" s="116">
        <f t="shared" si="10"/>
        <v>209</v>
      </c>
      <c r="O57" s="117">
        <f t="shared" si="11"/>
        <v>54</v>
      </c>
    </row>
    <row r="58" spans="1:15" ht="15.75" thickBot="1">
      <c r="A58" s="99">
        <v>55</v>
      </c>
      <c r="B58" s="86" t="s">
        <v>125</v>
      </c>
      <c r="C58" s="86" t="s">
        <v>126</v>
      </c>
      <c r="D58" s="87" t="s">
        <v>35</v>
      </c>
      <c r="E58" s="88">
        <v>2012</v>
      </c>
      <c r="F58" s="115">
        <v>11.4</v>
      </c>
      <c r="G58" s="114">
        <f t="shared" si="6"/>
        <v>54</v>
      </c>
      <c r="H58" s="106">
        <v>12.9</v>
      </c>
      <c r="I58" s="109">
        <f t="shared" si="7"/>
        <v>53</v>
      </c>
      <c r="J58" s="115">
        <v>3.61</v>
      </c>
      <c r="K58" s="114">
        <f t="shared" si="8"/>
        <v>55</v>
      </c>
      <c r="L58" s="106">
        <v>218</v>
      </c>
      <c r="M58" s="109">
        <f t="shared" si="9"/>
        <v>54</v>
      </c>
      <c r="N58" s="118">
        <f t="shared" si="10"/>
        <v>216</v>
      </c>
      <c r="O58" s="119">
        <f t="shared" si="11"/>
        <v>55</v>
      </c>
    </row>
    <row r="59" spans="1:16" ht="15">
      <c r="A59" s="21"/>
      <c r="B59" s="100"/>
      <c r="C59" s="100"/>
      <c r="D59" s="68"/>
      <c r="E59" s="69"/>
      <c r="F59" s="20"/>
      <c r="G59" s="21"/>
      <c r="H59" s="20"/>
      <c r="I59" s="21"/>
      <c r="J59" s="20"/>
      <c r="K59" s="21"/>
      <c r="L59" s="20"/>
      <c r="M59" s="21"/>
      <c r="N59" s="21"/>
      <c r="O59" s="21"/>
      <c r="P59" s="66"/>
    </row>
    <row r="60" spans="1:16" ht="15">
      <c r="A60" s="21"/>
      <c r="B60" s="67"/>
      <c r="C60" s="67"/>
      <c r="D60" s="68"/>
      <c r="E60" s="69"/>
      <c r="F60" s="20"/>
      <c r="G60" s="21"/>
      <c r="H60" s="20"/>
      <c r="I60" s="21"/>
      <c r="J60" s="20"/>
      <c r="K60" s="21"/>
      <c r="L60" s="20"/>
      <c r="M60" s="21"/>
      <c r="N60" s="21"/>
      <c r="O60" s="21"/>
      <c r="P60" s="66"/>
    </row>
    <row r="61" spans="1:16" ht="15">
      <c r="A61" s="21"/>
      <c r="B61" s="67"/>
      <c r="C61" s="67"/>
      <c r="D61" s="68"/>
      <c r="E61" s="69"/>
      <c r="F61" s="20"/>
      <c r="G61" s="21"/>
      <c r="H61" s="20"/>
      <c r="I61" s="21"/>
      <c r="J61" s="20"/>
      <c r="K61" s="21"/>
      <c r="L61" s="20"/>
      <c r="M61" s="21"/>
      <c r="N61" s="21"/>
      <c r="O61" s="21"/>
      <c r="P61" s="66"/>
    </row>
    <row r="62" spans="1:15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</sheetData>
  <sheetProtection selectLockedCells="1" selectUnlockedCells="1"/>
  <mergeCells count="1">
    <mergeCell ref="K1:L1"/>
  </mergeCells>
  <dataValidations count="1">
    <dataValidation type="list" allowBlank="1" sqref="D4:D61">
      <formula1>TJ_Jiskra_Humpolec</formula1>
      <formula2>0</formula2>
    </dataValidation>
  </dataValidations>
  <printOptions/>
  <pageMargins left="0.5118055555555555" right="0.511805555555555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R149"/>
  <sheetViews>
    <sheetView zoomScalePageLayoutView="0" workbookViewId="0" topLeftCell="A1">
      <selection activeCell="S22" sqref="S22"/>
    </sheetView>
  </sheetViews>
  <sheetFormatPr defaultColWidth="8.8515625" defaultRowHeight="15"/>
  <cols>
    <col min="1" max="1" width="5.140625" style="1" customWidth="1"/>
    <col min="2" max="2" width="18.140625" style="2" customWidth="1"/>
    <col min="3" max="3" width="11.28125" style="2" customWidth="1"/>
    <col min="4" max="4" width="15.00390625" style="2" customWidth="1"/>
    <col min="5" max="5" width="7.28125" style="1" customWidth="1"/>
    <col min="6" max="6" width="9.140625" style="3" customWidth="1"/>
    <col min="7" max="7" width="5.7109375" style="1" customWidth="1"/>
    <col min="8" max="8" width="9.140625" style="3" customWidth="1"/>
    <col min="9" max="9" width="5.7109375" style="1" customWidth="1"/>
    <col min="10" max="10" width="9.140625" style="3" customWidth="1"/>
    <col min="11" max="11" width="5.7109375" style="1" customWidth="1"/>
    <col min="12" max="12" width="9.140625" style="3" customWidth="1"/>
    <col min="13" max="14" width="5.7109375" style="1" customWidth="1"/>
    <col min="15" max="15" width="7.28125" style="2" customWidth="1"/>
    <col min="16" max="16384" width="8.8515625" style="2" customWidth="1"/>
  </cols>
  <sheetData>
    <row r="1" spans="1:15" ht="23.25">
      <c r="A1" s="70"/>
      <c r="B1" s="71" t="s">
        <v>210</v>
      </c>
      <c r="C1" s="72"/>
      <c r="D1" s="72"/>
      <c r="E1" s="73"/>
      <c r="F1" s="74"/>
      <c r="G1" s="73"/>
      <c r="H1" s="74"/>
      <c r="I1" s="73"/>
      <c r="J1" s="74"/>
      <c r="K1" s="176">
        <v>43233</v>
      </c>
      <c r="L1" s="176"/>
      <c r="M1" s="75" t="s">
        <v>1</v>
      </c>
      <c r="N1" s="73"/>
      <c r="O1" s="65"/>
    </row>
    <row r="2" spans="1:15" ht="6" customHeight="1" thickBot="1">
      <c r="A2" s="76"/>
      <c r="B2" s="65"/>
      <c r="C2" s="65"/>
      <c r="D2" s="65"/>
      <c r="E2" s="64"/>
      <c r="F2" s="77"/>
      <c r="G2" s="64"/>
      <c r="H2" s="77"/>
      <c r="I2" s="64"/>
      <c r="J2" s="77"/>
      <c r="K2" s="64"/>
      <c r="L2" s="77"/>
      <c r="M2" s="64"/>
      <c r="N2" s="64"/>
      <c r="O2" s="78"/>
    </row>
    <row r="3" spans="1:15" ht="16.5" thickBot="1">
      <c r="A3" s="79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8" t="s">
        <v>10</v>
      </c>
      <c r="J3" s="9" t="s">
        <v>13</v>
      </c>
      <c r="K3" s="8" t="s">
        <v>12</v>
      </c>
      <c r="L3" s="9" t="s">
        <v>11</v>
      </c>
      <c r="M3" s="8" t="s">
        <v>14</v>
      </c>
      <c r="N3" s="10" t="s">
        <v>15</v>
      </c>
      <c r="O3" s="80" t="s">
        <v>16</v>
      </c>
    </row>
    <row r="4" spans="1:18" ht="15">
      <c r="A4" s="81">
        <v>1</v>
      </c>
      <c r="B4" s="59" t="s">
        <v>235</v>
      </c>
      <c r="C4" s="60" t="s">
        <v>236</v>
      </c>
      <c r="D4" s="11" t="s">
        <v>54</v>
      </c>
      <c r="E4" s="63">
        <v>2007</v>
      </c>
      <c r="F4" s="110">
        <v>7.8</v>
      </c>
      <c r="G4" s="111">
        <f aca="true" t="shared" si="0" ref="G4:G35">IF(F4&lt;&gt;0,RANK(F4,F$4:F$132,1),"")</f>
        <v>3</v>
      </c>
      <c r="H4" s="104">
        <v>9.1</v>
      </c>
      <c r="I4" s="108">
        <f aca="true" t="shared" si="1" ref="I4:I35">IF(H4&lt;&gt;0,RANK(H4,H$4:H$132,1),"")</f>
        <v>2</v>
      </c>
      <c r="J4" s="110">
        <v>31.88</v>
      </c>
      <c r="K4" s="111">
        <f aca="true" t="shared" si="2" ref="K4:K35">IF(J4&lt;&gt;0,RANK(J4,J$4:J$132),"")</f>
        <v>1</v>
      </c>
      <c r="L4" s="104">
        <v>385</v>
      </c>
      <c r="M4" s="108">
        <f aca="true" t="shared" si="3" ref="M4:M35">IF(L4&lt;&gt;0,RANK(L4,L$4:L$132),"")</f>
        <v>1</v>
      </c>
      <c r="N4" s="116">
        <f aca="true" t="shared" si="4" ref="N4:N35">IF(AND(G4&gt;0,H4&gt;0,I4&gt;0,L4&gt;0),SUM(G4,I4,K4,M4),"-")</f>
        <v>7</v>
      </c>
      <c r="O4" s="117">
        <f aca="true" t="shared" si="5" ref="O4:O35">IF(N4&lt;&gt;"-",RANK(N4,N$4:N$132,1),"")</f>
        <v>1</v>
      </c>
      <c r="Q4" s="20"/>
      <c r="R4" s="21"/>
    </row>
    <row r="5" spans="1:18" ht="15">
      <c r="A5" s="82">
        <v>2</v>
      </c>
      <c r="B5" s="57" t="s">
        <v>263</v>
      </c>
      <c r="C5" s="15" t="s">
        <v>204</v>
      </c>
      <c r="D5" s="11" t="s">
        <v>63</v>
      </c>
      <c r="E5" s="18">
        <v>2007</v>
      </c>
      <c r="F5" s="110">
        <v>7.7</v>
      </c>
      <c r="G5" s="111">
        <f t="shared" si="0"/>
        <v>2</v>
      </c>
      <c r="H5" s="104">
        <v>8.9</v>
      </c>
      <c r="I5" s="108">
        <f t="shared" si="1"/>
        <v>1</v>
      </c>
      <c r="J5" s="110">
        <v>31.05</v>
      </c>
      <c r="K5" s="111">
        <f t="shared" si="2"/>
        <v>2</v>
      </c>
      <c r="L5" s="104">
        <v>374</v>
      </c>
      <c r="M5" s="108">
        <f t="shared" si="3"/>
        <v>4</v>
      </c>
      <c r="N5" s="116">
        <f t="shared" si="4"/>
        <v>9</v>
      </c>
      <c r="O5" s="117">
        <f t="shared" si="5"/>
        <v>2</v>
      </c>
      <c r="Q5" s="20"/>
      <c r="R5" s="21"/>
    </row>
    <row r="6" spans="1:18" ht="15">
      <c r="A6" s="81">
        <v>3</v>
      </c>
      <c r="B6" s="57" t="s">
        <v>256</v>
      </c>
      <c r="C6" s="15" t="s">
        <v>191</v>
      </c>
      <c r="D6" s="11" t="s">
        <v>63</v>
      </c>
      <c r="E6" s="18">
        <v>2007</v>
      </c>
      <c r="F6" s="110">
        <v>7.8</v>
      </c>
      <c r="G6" s="111">
        <f t="shared" si="0"/>
        <v>3</v>
      </c>
      <c r="H6" s="104">
        <v>9.5</v>
      </c>
      <c r="I6" s="108">
        <f t="shared" si="1"/>
        <v>5</v>
      </c>
      <c r="J6" s="110">
        <v>24.74</v>
      </c>
      <c r="K6" s="111">
        <f t="shared" si="2"/>
        <v>9</v>
      </c>
      <c r="L6" s="104">
        <v>375</v>
      </c>
      <c r="M6" s="108">
        <f t="shared" si="3"/>
        <v>2</v>
      </c>
      <c r="N6" s="116">
        <f t="shared" si="4"/>
        <v>19</v>
      </c>
      <c r="O6" s="117">
        <f t="shared" si="5"/>
        <v>3</v>
      </c>
      <c r="Q6" s="20"/>
      <c r="R6" s="21"/>
    </row>
    <row r="7" spans="1:18" ht="15">
      <c r="A7" s="82">
        <v>4</v>
      </c>
      <c r="B7" s="57" t="s">
        <v>251</v>
      </c>
      <c r="C7" s="15" t="s">
        <v>134</v>
      </c>
      <c r="D7" s="11" t="s">
        <v>63</v>
      </c>
      <c r="E7" s="18">
        <v>2007</v>
      </c>
      <c r="F7" s="110">
        <v>7.6</v>
      </c>
      <c r="G7" s="111">
        <f t="shared" si="0"/>
        <v>1</v>
      </c>
      <c r="H7" s="104">
        <v>9.5</v>
      </c>
      <c r="I7" s="108">
        <f t="shared" si="1"/>
        <v>5</v>
      </c>
      <c r="J7" s="110">
        <v>22.03</v>
      </c>
      <c r="K7" s="111">
        <f t="shared" si="2"/>
        <v>14</v>
      </c>
      <c r="L7" s="104">
        <v>375</v>
      </c>
      <c r="M7" s="108">
        <f t="shared" si="3"/>
        <v>2</v>
      </c>
      <c r="N7" s="116">
        <f t="shared" si="4"/>
        <v>22</v>
      </c>
      <c r="O7" s="117">
        <f t="shared" si="5"/>
        <v>4</v>
      </c>
      <c r="Q7" s="20"/>
      <c r="R7" s="21"/>
    </row>
    <row r="8" spans="1:18" ht="15">
      <c r="A8" s="81">
        <v>5</v>
      </c>
      <c r="B8" s="12" t="s">
        <v>216</v>
      </c>
      <c r="C8" s="13" t="s">
        <v>217</v>
      </c>
      <c r="D8" s="11" t="s">
        <v>19</v>
      </c>
      <c r="E8" s="14">
        <v>2007</v>
      </c>
      <c r="F8" s="110">
        <v>8.3</v>
      </c>
      <c r="G8" s="111">
        <f t="shared" si="0"/>
        <v>12</v>
      </c>
      <c r="H8" s="104">
        <v>9.2</v>
      </c>
      <c r="I8" s="108">
        <f t="shared" si="1"/>
        <v>3</v>
      </c>
      <c r="J8" s="110">
        <v>26.77</v>
      </c>
      <c r="K8" s="111">
        <f t="shared" si="2"/>
        <v>6</v>
      </c>
      <c r="L8" s="104">
        <v>351</v>
      </c>
      <c r="M8" s="108">
        <f t="shared" si="3"/>
        <v>7</v>
      </c>
      <c r="N8" s="116">
        <f t="shared" si="4"/>
        <v>28</v>
      </c>
      <c r="O8" s="117">
        <f t="shared" si="5"/>
        <v>5</v>
      </c>
      <c r="Q8" s="20"/>
      <c r="R8" s="21"/>
    </row>
    <row r="9" spans="1:18" ht="15">
      <c r="A9" s="82">
        <v>6</v>
      </c>
      <c r="B9" s="58" t="s">
        <v>242</v>
      </c>
      <c r="C9" s="17" t="s">
        <v>142</v>
      </c>
      <c r="D9" s="11" t="s">
        <v>54</v>
      </c>
      <c r="E9" s="18">
        <v>2008</v>
      </c>
      <c r="F9" s="110">
        <v>8.5</v>
      </c>
      <c r="G9" s="111">
        <f t="shared" si="0"/>
        <v>18</v>
      </c>
      <c r="H9" s="104">
        <v>9.8</v>
      </c>
      <c r="I9" s="108">
        <f t="shared" si="1"/>
        <v>13</v>
      </c>
      <c r="J9" s="110">
        <v>30.59</v>
      </c>
      <c r="K9" s="111">
        <f t="shared" si="2"/>
        <v>3</v>
      </c>
      <c r="L9" s="104">
        <v>339</v>
      </c>
      <c r="M9" s="108">
        <f t="shared" si="3"/>
        <v>12</v>
      </c>
      <c r="N9" s="116">
        <f t="shared" si="4"/>
        <v>46</v>
      </c>
      <c r="O9" s="117">
        <f t="shared" si="5"/>
        <v>6</v>
      </c>
      <c r="Q9" s="20"/>
      <c r="R9" s="21"/>
    </row>
    <row r="10" spans="1:18" ht="15">
      <c r="A10" s="81">
        <v>7</v>
      </c>
      <c r="B10" s="58" t="s">
        <v>232</v>
      </c>
      <c r="C10" s="17" t="s">
        <v>142</v>
      </c>
      <c r="D10" s="11" t="s">
        <v>54</v>
      </c>
      <c r="E10" s="18">
        <v>2007</v>
      </c>
      <c r="F10" s="110">
        <v>8.4</v>
      </c>
      <c r="G10" s="111">
        <f t="shared" si="0"/>
        <v>14</v>
      </c>
      <c r="H10" s="104">
        <v>9.4</v>
      </c>
      <c r="I10" s="108">
        <f t="shared" si="1"/>
        <v>4</v>
      </c>
      <c r="J10" s="110">
        <v>26.19</v>
      </c>
      <c r="K10" s="111">
        <f t="shared" si="2"/>
        <v>7</v>
      </c>
      <c r="L10" s="104">
        <v>325</v>
      </c>
      <c r="M10" s="108">
        <f t="shared" si="3"/>
        <v>22</v>
      </c>
      <c r="N10" s="116">
        <f t="shared" si="4"/>
        <v>47</v>
      </c>
      <c r="O10" s="117">
        <f t="shared" si="5"/>
        <v>7</v>
      </c>
      <c r="Q10" s="20"/>
      <c r="R10" s="21"/>
    </row>
    <row r="11" spans="1:18" ht="15">
      <c r="A11" s="82">
        <v>8</v>
      </c>
      <c r="B11" s="57" t="s">
        <v>223</v>
      </c>
      <c r="C11" s="15" t="s">
        <v>224</v>
      </c>
      <c r="D11" s="11" t="s">
        <v>35</v>
      </c>
      <c r="E11" s="18">
        <v>2007</v>
      </c>
      <c r="F11" s="110">
        <v>7.8</v>
      </c>
      <c r="G11" s="111">
        <f t="shared" si="0"/>
        <v>3</v>
      </c>
      <c r="H11" s="104">
        <v>9.8</v>
      </c>
      <c r="I11" s="108">
        <f t="shared" si="1"/>
        <v>13</v>
      </c>
      <c r="J11" s="110">
        <v>17.15</v>
      </c>
      <c r="K11" s="111">
        <f t="shared" si="2"/>
        <v>37</v>
      </c>
      <c r="L11" s="104">
        <v>373</v>
      </c>
      <c r="M11" s="108">
        <f t="shared" si="3"/>
        <v>5</v>
      </c>
      <c r="N11" s="116">
        <f t="shared" si="4"/>
        <v>58</v>
      </c>
      <c r="O11" s="117">
        <f t="shared" si="5"/>
        <v>8</v>
      </c>
      <c r="Q11" s="20"/>
      <c r="R11" s="21"/>
    </row>
    <row r="12" spans="1:18" ht="15">
      <c r="A12" s="81">
        <v>9</v>
      </c>
      <c r="B12" s="58" t="s">
        <v>150</v>
      </c>
      <c r="C12" s="17" t="s">
        <v>245</v>
      </c>
      <c r="D12" s="11" t="s">
        <v>54</v>
      </c>
      <c r="E12" s="18">
        <v>2008</v>
      </c>
      <c r="F12" s="110">
        <v>8.4</v>
      </c>
      <c r="G12" s="111">
        <f t="shared" si="0"/>
        <v>14</v>
      </c>
      <c r="H12" s="104">
        <v>9.6</v>
      </c>
      <c r="I12" s="108">
        <f t="shared" si="1"/>
        <v>10</v>
      </c>
      <c r="J12" s="110">
        <v>21.68</v>
      </c>
      <c r="K12" s="111">
        <f t="shared" si="2"/>
        <v>17</v>
      </c>
      <c r="L12" s="104">
        <v>330</v>
      </c>
      <c r="M12" s="108">
        <f t="shared" si="3"/>
        <v>17</v>
      </c>
      <c r="N12" s="116">
        <f t="shared" si="4"/>
        <v>58</v>
      </c>
      <c r="O12" s="117">
        <f t="shared" si="5"/>
        <v>8</v>
      </c>
      <c r="Q12" s="20"/>
      <c r="R12" s="21"/>
    </row>
    <row r="13" spans="1:18" ht="15">
      <c r="A13" s="82">
        <v>10</v>
      </c>
      <c r="B13" s="15" t="s">
        <v>273</v>
      </c>
      <c r="C13" s="15" t="s">
        <v>274</v>
      </c>
      <c r="D13" s="11" t="s">
        <v>63</v>
      </c>
      <c r="E13" s="16">
        <v>2008</v>
      </c>
      <c r="F13" s="110">
        <v>8.2</v>
      </c>
      <c r="G13" s="111">
        <f t="shared" si="0"/>
        <v>10</v>
      </c>
      <c r="H13" s="104">
        <v>9.9</v>
      </c>
      <c r="I13" s="108">
        <f t="shared" si="1"/>
        <v>17</v>
      </c>
      <c r="J13" s="110">
        <v>19.62</v>
      </c>
      <c r="K13" s="111">
        <f t="shared" si="2"/>
        <v>25</v>
      </c>
      <c r="L13" s="104">
        <v>340</v>
      </c>
      <c r="M13" s="108">
        <f t="shared" si="3"/>
        <v>10</v>
      </c>
      <c r="N13" s="116">
        <f t="shared" si="4"/>
        <v>62</v>
      </c>
      <c r="O13" s="117">
        <f t="shared" si="5"/>
        <v>10</v>
      </c>
      <c r="Q13" s="20"/>
      <c r="R13" s="21"/>
    </row>
    <row r="14" spans="1:18" ht="15">
      <c r="A14" s="81">
        <v>11</v>
      </c>
      <c r="B14" s="15" t="s">
        <v>257</v>
      </c>
      <c r="C14" s="15" t="s">
        <v>258</v>
      </c>
      <c r="D14" s="11" t="s">
        <v>63</v>
      </c>
      <c r="E14" s="16">
        <v>2007</v>
      </c>
      <c r="F14" s="110">
        <v>8.8</v>
      </c>
      <c r="G14" s="111">
        <f t="shared" si="0"/>
        <v>30</v>
      </c>
      <c r="H14" s="104">
        <v>9.5</v>
      </c>
      <c r="I14" s="108">
        <f t="shared" si="1"/>
        <v>5</v>
      </c>
      <c r="J14" s="110">
        <v>21.19</v>
      </c>
      <c r="K14" s="111">
        <f t="shared" si="2"/>
        <v>21</v>
      </c>
      <c r="L14" s="104">
        <v>341</v>
      </c>
      <c r="M14" s="108">
        <f t="shared" si="3"/>
        <v>9</v>
      </c>
      <c r="N14" s="116">
        <f t="shared" si="4"/>
        <v>65</v>
      </c>
      <c r="O14" s="117">
        <f t="shared" si="5"/>
        <v>11</v>
      </c>
      <c r="Q14" s="20"/>
      <c r="R14" s="21"/>
    </row>
    <row r="15" spans="1:18" ht="15">
      <c r="A15" s="82">
        <v>12</v>
      </c>
      <c r="B15" s="15" t="s">
        <v>284</v>
      </c>
      <c r="C15" s="15" t="s">
        <v>285</v>
      </c>
      <c r="D15" s="15" t="s">
        <v>78</v>
      </c>
      <c r="E15" s="16">
        <v>2007</v>
      </c>
      <c r="F15" s="110">
        <v>8.1</v>
      </c>
      <c r="G15" s="111">
        <f t="shared" si="0"/>
        <v>7</v>
      </c>
      <c r="H15" s="104">
        <v>9.5</v>
      </c>
      <c r="I15" s="108">
        <f t="shared" si="1"/>
        <v>5</v>
      </c>
      <c r="J15" s="110">
        <v>16.28</v>
      </c>
      <c r="K15" s="111">
        <f t="shared" si="2"/>
        <v>41</v>
      </c>
      <c r="L15" s="104">
        <v>334</v>
      </c>
      <c r="M15" s="108">
        <f t="shared" si="3"/>
        <v>14</v>
      </c>
      <c r="N15" s="116">
        <f t="shared" si="4"/>
        <v>67</v>
      </c>
      <c r="O15" s="117">
        <f t="shared" si="5"/>
        <v>12</v>
      </c>
      <c r="Q15" s="20"/>
      <c r="R15" s="21"/>
    </row>
    <row r="16" spans="1:18" ht="15">
      <c r="A16" s="81">
        <v>13</v>
      </c>
      <c r="B16" s="15" t="s">
        <v>247</v>
      </c>
      <c r="C16" s="15" t="s">
        <v>248</v>
      </c>
      <c r="D16" s="11" t="s">
        <v>63</v>
      </c>
      <c r="E16" s="16">
        <v>2007</v>
      </c>
      <c r="F16" s="110">
        <v>8.6</v>
      </c>
      <c r="G16" s="111">
        <f t="shared" si="0"/>
        <v>23</v>
      </c>
      <c r="H16" s="104">
        <v>10.1</v>
      </c>
      <c r="I16" s="108">
        <f t="shared" si="1"/>
        <v>23</v>
      </c>
      <c r="J16" s="110">
        <v>24.88</v>
      </c>
      <c r="K16" s="111">
        <f t="shared" si="2"/>
        <v>8</v>
      </c>
      <c r="L16" s="104">
        <v>333</v>
      </c>
      <c r="M16" s="108">
        <f t="shared" si="3"/>
        <v>16</v>
      </c>
      <c r="N16" s="116">
        <f t="shared" si="4"/>
        <v>70</v>
      </c>
      <c r="O16" s="117">
        <f t="shared" si="5"/>
        <v>13</v>
      </c>
      <c r="Q16" s="20"/>
      <c r="R16" s="21"/>
    </row>
    <row r="17" spans="1:18" ht="15">
      <c r="A17" s="82">
        <v>14</v>
      </c>
      <c r="B17" s="15" t="s">
        <v>269</v>
      </c>
      <c r="C17" s="15" t="s">
        <v>266</v>
      </c>
      <c r="D17" s="11" t="s">
        <v>63</v>
      </c>
      <c r="E17" s="16">
        <v>2008</v>
      </c>
      <c r="F17" s="110">
        <v>8.5</v>
      </c>
      <c r="G17" s="111">
        <f t="shared" si="0"/>
        <v>18</v>
      </c>
      <c r="H17" s="104">
        <v>9.8</v>
      </c>
      <c r="I17" s="108">
        <f t="shared" si="1"/>
        <v>13</v>
      </c>
      <c r="J17" s="110">
        <v>21.47</v>
      </c>
      <c r="K17" s="111">
        <f t="shared" si="2"/>
        <v>18</v>
      </c>
      <c r="L17" s="104">
        <v>326</v>
      </c>
      <c r="M17" s="108">
        <f t="shared" si="3"/>
        <v>21</v>
      </c>
      <c r="N17" s="116">
        <f t="shared" si="4"/>
        <v>70</v>
      </c>
      <c r="O17" s="117">
        <f t="shared" si="5"/>
        <v>13</v>
      </c>
      <c r="Q17" s="20"/>
      <c r="R17" s="21"/>
    </row>
    <row r="18" spans="1:18" ht="15">
      <c r="A18" s="81">
        <v>15</v>
      </c>
      <c r="B18" s="22" t="s">
        <v>230</v>
      </c>
      <c r="C18" s="15" t="s">
        <v>132</v>
      </c>
      <c r="D18" s="11" t="s">
        <v>51</v>
      </c>
      <c r="E18" s="11">
        <v>2007</v>
      </c>
      <c r="F18" s="110">
        <v>8.8</v>
      </c>
      <c r="G18" s="111">
        <f t="shared" si="0"/>
        <v>30</v>
      </c>
      <c r="H18" s="104">
        <v>9.7</v>
      </c>
      <c r="I18" s="108">
        <f t="shared" si="1"/>
        <v>11</v>
      </c>
      <c r="J18" s="110">
        <v>22.24</v>
      </c>
      <c r="K18" s="111">
        <f t="shared" si="2"/>
        <v>13</v>
      </c>
      <c r="L18" s="104">
        <v>328</v>
      </c>
      <c r="M18" s="108">
        <f t="shared" si="3"/>
        <v>19</v>
      </c>
      <c r="N18" s="116">
        <f t="shared" si="4"/>
        <v>73</v>
      </c>
      <c r="O18" s="117">
        <f t="shared" si="5"/>
        <v>15</v>
      </c>
      <c r="Q18" s="20"/>
      <c r="R18" s="21"/>
    </row>
    <row r="19" spans="1:18" ht="15">
      <c r="A19" s="82">
        <v>16</v>
      </c>
      <c r="B19" s="15" t="s">
        <v>259</v>
      </c>
      <c r="C19" s="15" t="s">
        <v>260</v>
      </c>
      <c r="D19" s="11" t="s">
        <v>63</v>
      </c>
      <c r="E19" s="16">
        <v>2007</v>
      </c>
      <c r="F19" s="110">
        <v>8.2</v>
      </c>
      <c r="G19" s="111">
        <f t="shared" si="0"/>
        <v>10</v>
      </c>
      <c r="H19" s="104">
        <v>10</v>
      </c>
      <c r="I19" s="108">
        <f t="shared" si="1"/>
        <v>20</v>
      </c>
      <c r="J19" s="110">
        <v>17.79</v>
      </c>
      <c r="K19" s="111">
        <f t="shared" si="2"/>
        <v>34</v>
      </c>
      <c r="L19" s="104">
        <v>336</v>
      </c>
      <c r="M19" s="108">
        <f t="shared" si="3"/>
        <v>13</v>
      </c>
      <c r="N19" s="116">
        <f t="shared" si="4"/>
        <v>77</v>
      </c>
      <c r="O19" s="117">
        <f t="shared" si="5"/>
        <v>16</v>
      </c>
      <c r="Q19" s="20"/>
      <c r="R19" s="21"/>
    </row>
    <row r="20" spans="1:18" ht="15">
      <c r="A20" s="81">
        <v>17</v>
      </c>
      <c r="B20" s="17" t="s">
        <v>233</v>
      </c>
      <c r="C20" s="17" t="s">
        <v>234</v>
      </c>
      <c r="D20" s="11" t="s">
        <v>54</v>
      </c>
      <c r="E20" s="16">
        <v>2007</v>
      </c>
      <c r="F20" s="110">
        <v>8.1</v>
      </c>
      <c r="G20" s="111">
        <f t="shared" si="0"/>
        <v>7</v>
      </c>
      <c r="H20" s="104">
        <v>9.9</v>
      </c>
      <c r="I20" s="108">
        <f t="shared" si="1"/>
        <v>17</v>
      </c>
      <c r="J20" s="110">
        <v>18.51</v>
      </c>
      <c r="K20" s="111">
        <f t="shared" si="2"/>
        <v>30</v>
      </c>
      <c r="L20" s="104">
        <v>320</v>
      </c>
      <c r="M20" s="108">
        <f t="shared" si="3"/>
        <v>24</v>
      </c>
      <c r="N20" s="116">
        <f t="shared" si="4"/>
        <v>78</v>
      </c>
      <c r="O20" s="117">
        <f t="shared" si="5"/>
        <v>17</v>
      </c>
      <c r="Q20" s="20"/>
      <c r="R20" s="21"/>
    </row>
    <row r="21" spans="1:18" ht="15">
      <c r="A21" s="82">
        <v>18</v>
      </c>
      <c r="B21" s="15" t="s">
        <v>276</v>
      </c>
      <c r="C21" s="15" t="s">
        <v>163</v>
      </c>
      <c r="D21" s="11" t="s">
        <v>63</v>
      </c>
      <c r="E21" s="16">
        <v>2008</v>
      </c>
      <c r="F21" s="110">
        <v>8.5</v>
      </c>
      <c r="G21" s="111">
        <f t="shared" si="0"/>
        <v>18</v>
      </c>
      <c r="H21" s="104">
        <v>9.5</v>
      </c>
      <c r="I21" s="108">
        <f t="shared" si="1"/>
        <v>5</v>
      </c>
      <c r="J21" s="110">
        <v>20.17</v>
      </c>
      <c r="K21" s="111">
        <f t="shared" si="2"/>
        <v>23</v>
      </c>
      <c r="L21" s="104">
        <v>296</v>
      </c>
      <c r="M21" s="108">
        <f t="shared" si="3"/>
        <v>32</v>
      </c>
      <c r="N21" s="116">
        <f t="shared" si="4"/>
        <v>78</v>
      </c>
      <c r="O21" s="117">
        <f t="shared" si="5"/>
        <v>17</v>
      </c>
      <c r="Q21" s="20"/>
      <c r="R21" s="21"/>
    </row>
    <row r="22" spans="1:18" ht="15">
      <c r="A22" s="81">
        <v>19</v>
      </c>
      <c r="B22" s="15" t="s">
        <v>252</v>
      </c>
      <c r="C22" s="15" t="s">
        <v>253</v>
      </c>
      <c r="D22" s="11" t="s">
        <v>63</v>
      </c>
      <c r="E22" s="16">
        <v>2007</v>
      </c>
      <c r="F22" s="110">
        <v>8.6</v>
      </c>
      <c r="G22" s="111">
        <f t="shared" si="0"/>
        <v>23</v>
      </c>
      <c r="H22" s="104">
        <v>10</v>
      </c>
      <c r="I22" s="108">
        <f t="shared" si="1"/>
        <v>20</v>
      </c>
      <c r="J22" s="110">
        <v>18.53</v>
      </c>
      <c r="K22" s="111">
        <f t="shared" si="2"/>
        <v>29</v>
      </c>
      <c r="L22" s="104">
        <v>340</v>
      </c>
      <c r="M22" s="108">
        <f t="shared" si="3"/>
        <v>10</v>
      </c>
      <c r="N22" s="116">
        <f t="shared" si="4"/>
        <v>82</v>
      </c>
      <c r="O22" s="117">
        <f t="shared" si="5"/>
        <v>19</v>
      </c>
      <c r="Q22" s="20"/>
      <c r="R22" s="21"/>
    </row>
    <row r="23" spans="1:18" ht="15">
      <c r="A23" s="82">
        <v>20</v>
      </c>
      <c r="B23" s="13" t="s">
        <v>218</v>
      </c>
      <c r="C23" s="13" t="s">
        <v>202</v>
      </c>
      <c r="D23" s="11" t="s">
        <v>19</v>
      </c>
      <c r="E23" s="61">
        <v>2008</v>
      </c>
      <c r="F23" s="110">
        <v>8.8</v>
      </c>
      <c r="G23" s="111">
        <f t="shared" si="0"/>
        <v>30</v>
      </c>
      <c r="H23" s="104">
        <v>10.3</v>
      </c>
      <c r="I23" s="108">
        <f t="shared" si="1"/>
        <v>30</v>
      </c>
      <c r="J23" s="110">
        <v>26.94</v>
      </c>
      <c r="K23" s="111">
        <f t="shared" si="2"/>
        <v>5</v>
      </c>
      <c r="L23" s="104">
        <v>329</v>
      </c>
      <c r="M23" s="108">
        <f t="shared" si="3"/>
        <v>18</v>
      </c>
      <c r="N23" s="116">
        <f t="shared" si="4"/>
        <v>83</v>
      </c>
      <c r="O23" s="117">
        <f t="shared" si="5"/>
        <v>20</v>
      </c>
      <c r="Q23" s="20"/>
      <c r="R23" s="21"/>
    </row>
    <row r="24" spans="1:18" ht="15">
      <c r="A24" s="81">
        <v>21</v>
      </c>
      <c r="B24" s="22" t="s">
        <v>226</v>
      </c>
      <c r="C24" s="22" t="s">
        <v>176</v>
      </c>
      <c r="D24" s="11" t="s">
        <v>35</v>
      </c>
      <c r="E24" s="23">
        <v>2007</v>
      </c>
      <c r="F24" s="110">
        <v>8.3</v>
      </c>
      <c r="G24" s="111">
        <f t="shared" si="0"/>
        <v>12</v>
      </c>
      <c r="H24" s="104">
        <v>10.3</v>
      </c>
      <c r="I24" s="108">
        <f t="shared" si="1"/>
        <v>30</v>
      </c>
      <c r="J24" s="110">
        <v>18.06</v>
      </c>
      <c r="K24" s="111">
        <f t="shared" si="2"/>
        <v>32</v>
      </c>
      <c r="L24" s="104">
        <v>334</v>
      </c>
      <c r="M24" s="108">
        <f t="shared" si="3"/>
        <v>14</v>
      </c>
      <c r="N24" s="116">
        <f t="shared" si="4"/>
        <v>88</v>
      </c>
      <c r="O24" s="117">
        <f t="shared" si="5"/>
        <v>21</v>
      </c>
      <c r="Q24" s="20"/>
      <c r="R24" s="21"/>
    </row>
    <row r="25" spans="1:18" ht="15">
      <c r="A25" s="82">
        <v>22</v>
      </c>
      <c r="B25" s="13" t="s">
        <v>213</v>
      </c>
      <c r="C25" s="13" t="s">
        <v>134</v>
      </c>
      <c r="D25" s="11" t="s">
        <v>19</v>
      </c>
      <c r="E25" s="61">
        <v>2008</v>
      </c>
      <c r="F25" s="110">
        <v>8.6</v>
      </c>
      <c r="G25" s="111">
        <f t="shared" si="0"/>
        <v>23</v>
      </c>
      <c r="H25" s="104">
        <v>10.6</v>
      </c>
      <c r="I25" s="108">
        <f t="shared" si="1"/>
        <v>38</v>
      </c>
      <c r="J25" s="110">
        <v>24.46</v>
      </c>
      <c r="K25" s="111">
        <f t="shared" si="2"/>
        <v>10</v>
      </c>
      <c r="L25" s="104">
        <v>327</v>
      </c>
      <c r="M25" s="108">
        <f t="shared" si="3"/>
        <v>20</v>
      </c>
      <c r="N25" s="116">
        <f t="shared" si="4"/>
        <v>91</v>
      </c>
      <c r="O25" s="117">
        <f t="shared" si="5"/>
        <v>22</v>
      </c>
      <c r="Q25" s="20"/>
      <c r="R25" s="21"/>
    </row>
    <row r="26" spans="1:18" ht="15">
      <c r="A26" s="81">
        <v>23</v>
      </c>
      <c r="B26" s="15" t="s">
        <v>229</v>
      </c>
      <c r="C26" s="15" t="s">
        <v>191</v>
      </c>
      <c r="D26" s="11" t="s">
        <v>51</v>
      </c>
      <c r="E26" s="11">
        <v>2007</v>
      </c>
      <c r="F26" s="110">
        <v>8.8</v>
      </c>
      <c r="G26" s="111">
        <f t="shared" si="0"/>
        <v>30</v>
      </c>
      <c r="H26" s="104">
        <v>10.1</v>
      </c>
      <c r="I26" s="108">
        <f t="shared" si="1"/>
        <v>23</v>
      </c>
      <c r="J26" s="110">
        <v>23.8</v>
      </c>
      <c r="K26" s="111">
        <f t="shared" si="2"/>
        <v>11</v>
      </c>
      <c r="L26" s="104">
        <v>313</v>
      </c>
      <c r="M26" s="108">
        <f t="shared" si="3"/>
        <v>27</v>
      </c>
      <c r="N26" s="116">
        <f t="shared" si="4"/>
        <v>91</v>
      </c>
      <c r="O26" s="117">
        <f t="shared" si="5"/>
        <v>22</v>
      </c>
      <c r="Q26" s="20"/>
      <c r="R26" s="21"/>
    </row>
    <row r="27" spans="1:18" ht="15">
      <c r="A27" s="82">
        <v>24</v>
      </c>
      <c r="B27" s="17" t="s">
        <v>238</v>
      </c>
      <c r="C27" s="17" t="s">
        <v>239</v>
      </c>
      <c r="D27" s="11" t="s">
        <v>54</v>
      </c>
      <c r="E27" s="23">
        <v>2007</v>
      </c>
      <c r="F27" s="110">
        <v>8.4</v>
      </c>
      <c r="G27" s="111">
        <f t="shared" si="0"/>
        <v>14</v>
      </c>
      <c r="H27" s="104">
        <v>10.4</v>
      </c>
      <c r="I27" s="108">
        <f t="shared" si="1"/>
        <v>34</v>
      </c>
      <c r="J27" s="110">
        <v>16.85</v>
      </c>
      <c r="K27" s="111">
        <f t="shared" si="2"/>
        <v>38</v>
      </c>
      <c r="L27" s="104">
        <v>351</v>
      </c>
      <c r="M27" s="108">
        <f t="shared" si="3"/>
        <v>7</v>
      </c>
      <c r="N27" s="116">
        <f t="shared" si="4"/>
        <v>93</v>
      </c>
      <c r="O27" s="117">
        <f t="shared" si="5"/>
        <v>24</v>
      </c>
      <c r="Q27" s="20"/>
      <c r="R27" s="21"/>
    </row>
    <row r="28" spans="1:18" ht="15">
      <c r="A28" s="81">
        <v>25</v>
      </c>
      <c r="B28" s="15" t="s">
        <v>281</v>
      </c>
      <c r="C28" s="15" t="s">
        <v>157</v>
      </c>
      <c r="D28" s="11" t="s">
        <v>63</v>
      </c>
      <c r="E28" s="16">
        <v>2008</v>
      </c>
      <c r="F28" s="110">
        <v>8.7</v>
      </c>
      <c r="G28" s="111">
        <f t="shared" si="0"/>
        <v>27</v>
      </c>
      <c r="H28" s="104">
        <v>9.7</v>
      </c>
      <c r="I28" s="108">
        <f t="shared" si="1"/>
        <v>11</v>
      </c>
      <c r="J28" s="110">
        <v>18.34</v>
      </c>
      <c r="K28" s="111">
        <f t="shared" si="2"/>
        <v>31</v>
      </c>
      <c r="L28" s="104">
        <v>316</v>
      </c>
      <c r="M28" s="108">
        <f t="shared" si="3"/>
        <v>26</v>
      </c>
      <c r="N28" s="116">
        <f t="shared" si="4"/>
        <v>95</v>
      </c>
      <c r="O28" s="117">
        <f t="shared" si="5"/>
        <v>25</v>
      </c>
      <c r="Q28" s="20"/>
      <c r="R28" s="21"/>
    </row>
    <row r="29" spans="1:18" ht="15">
      <c r="A29" s="82">
        <v>26</v>
      </c>
      <c r="B29" s="17" t="s">
        <v>246</v>
      </c>
      <c r="C29" s="17" t="s">
        <v>234</v>
      </c>
      <c r="D29" s="11" t="s">
        <v>54</v>
      </c>
      <c r="E29" s="23">
        <v>2008</v>
      </c>
      <c r="F29" s="110">
        <v>8.6</v>
      </c>
      <c r="G29" s="111">
        <f t="shared" si="0"/>
        <v>23</v>
      </c>
      <c r="H29" s="104">
        <v>10.5</v>
      </c>
      <c r="I29" s="108">
        <f t="shared" si="1"/>
        <v>36</v>
      </c>
      <c r="J29" s="110">
        <v>21.72</v>
      </c>
      <c r="K29" s="111">
        <f t="shared" si="2"/>
        <v>15</v>
      </c>
      <c r="L29" s="104">
        <v>307</v>
      </c>
      <c r="M29" s="108">
        <f t="shared" si="3"/>
        <v>30</v>
      </c>
      <c r="N29" s="116">
        <f t="shared" si="4"/>
        <v>104</v>
      </c>
      <c r="O29" s="117">
        <f t="shared" si="5"/>
        <v>26</v>
      </c>
      <c r="Q29" s="20"/>
      <c r="R29" s="21"/>
    </row>
    <row r="30" spans="1:18" ht="15">
      <c r="A30" s="81">
        <v>27</v>
      </c>
      <c r="B30" s="15" t="s">
        <v>261</v>
      </c>
      <c r="C30" s="15" t="s">
        <v>262</v>
      </c>
      <c r="D30" s="11" t="s">
        <v>63</v>
      </c>
      <c r="E30" s="16">
        <v>2007</v>
      </c>
      <c r="F30" s="110">
        <v>8.4</v>
      </c>
      <c r="G30" s="111">
        <f t="shared" si="0"/>
        <v>14</v>
      </c>
      <c r="H30" s="104">
        <v>10</v>
      </c>
      <c r="I30" s="108">
        <f t="shared" si="1"/>
        <v>20</v>
      </c>
      <c r="J30" s="110">
        <v>13.54</v>
      </c>
      <c r="K30" s="111">
        <f t="shared" si="2"/>
        <v>48</v>
      </c>
      <c r="L30" s="104">
        <v>323</v>
      </c>
      <c r="M30" s="108">
        <f t="shared" si="3"/>
        <v>23</v>
      </c>
      <c r="N30" s="116">
        <f t="shared" si="4"/>
        <v>105</v>
      </c>
      <c r="O30" s="117">
        <f t="shared" si="5"/>
        <v>27</v>
      </c>
      <c r="Q30" s="20"/>
      <c r="R30" s="21"/>
    </row>
    <row r="31" spans="1:18" ht="15">
      <c r="A31" s="82">
        <v>28</v>
      </c>
      <c r="B31" s="13" t="s">
        <v>221</v>
      </c>
      <c r="C31" s="13" t="s">
        <v>202</v>
      </c>
      <c r="D31" s="11" t="s">
        <v>19</v>
      </c>
      <c r="E31" s="62">
        <v>2008</v>
      </c>
      <c r="F31" s="110">
        <v>9.1</v>
      </c>
      <c r="G31" s="111">
        <f t="shared" si="0"/>
        <v>41</v>
      </c>
      <c r="H31" s="104">
        <v>10.6</v>
      </c>
      <c r="I31" s="108">
        <f t="shared" si="1"/>
        <v>38</v>
      </c>
      <c r="J31" s="110">
        <v>28.68</v>
      </c>
      <c r="K31" s="111">
        <f t="shared" si="2"/>
        <v>4</v>
      </c>
      <c r="L31" s="104">
        <v>308</v>
      </c>
      <c r="M31" s="108">
        <f t="shared" si="3"/>
        <v>29</v>
      </c>
      <c r="N31" s="116">
        <f t="shared" si="4"/>
        <v>112</v>
      </c>
      <c r="O31" s="117">
        <f t="shared" si="5"/>
        <v>28</v>
      </c>
      <c r="Q31" s="20"/>
      <c r="R31" s="21"/>
    </row>
    <row r="32" spans="1:18" ht="15">
      <c r="A32" s="81">
        <v>29</v>
      </c>
      <c r="B32" s="13" t="s">
        <v>219</v>
      </c>
      <c r="C32" s="13" t="s">
        <v>220</v>
      </c>
      <c r="D32" s="11" t="s">
        <v>19</v>
      </c>
      <c r="E32" s="61">
        <v>2008</v>
      </c>
      <c r="F32" s="110">
        <v>8.5</v>
      </c>
      <c r="G32" s="111">
        <f t="shared" si="0"/>
        <v>18</v>
      </c>
      <c r="H32" s="104">
        <v>10.8</v>
      </c>
      <c r="I32" s="108">
        <f t="shared" si="1"/>
        <v>45</v>
      </c>
      <c r="J32" s="110">
        <v>19.87</v>
      </c>
      <c r="K32" s="111">
        <f t="shared" si="2"/>
        <v>24</v>
      </c>
      <c r="L32" s="104">
        <v>313</v>
      </c>
      <c r="M32" s="108">
        <f t="shared" si="3"/>
        <v>27</v>
      </c>
      <c r="N32" s="116">
        <f t="shared" si="4"/>
        <v>114</v>
      </c>
      <c r="O32" s="117">
        <f t="shared" si="5"/>
        <v>29</v>
      </c>
      <c r="Q32" s="20"/>
      <c r="R32" s="21"/>
    </row>
    <row r="33" spans="1:18" ht="15">
      <c r="A33" s="82">
        <v>30</v>
      </c>
      <c r="B33" s="15" t="s">
        <v>270</v>
      </c>
      <c r="C33" s="15" t="s">
        <v>191</v>
      </c>
      <c r="D33" s="11" t="s">
        <v>63</v>
      </c>
      <c r="E33" s="16">
        <v>2008</v>
      </c>
      <c r="F33" s="110">
        <v>8.5</v>
      </c>
      <c r="G33" s="111">
        <f t="shared" si="0"/>
        <v>18</v>
      </c>
      <c r="H33" s="104">
        <v>9.8</v>
      </c>
      <c r="I33" s="108">
        <f t="shared" si="1"/>
        <v>13</v>
      </c>
      <c r="J33" s="110">
        <v>16.58</v>
      </c>
      <c r="K33" s="111">
        <f t="shared" si="2"/>
        <v>39</v>
      </c>
      <c r="L33" s="104">
        <v>275</v>
      </c>
      <c r="M33" s="108">
        <f t="shared" si="3"/>
        <v>47</v>
      </c>
      <c r="N33" s="116">
        <f t="shared" si="4"/>
        <v>117</v>
      </c>
      <c r="O33" s="117">
        <f t="shared" si="5"/>
        <v>30</v>
      </c>
      <c r="Q33" s="20"/>
      <c r="R33" s="21"/>
    </row>
    <row r="34" spans="1:18" ht="15">
      <c r="A34" s="83">
        <v>31</v>
      </c>
      <c r="B34" s="17" t="s">
        <v>243</v>
      </c>
      <c r="C34" s="17" t="s">
        <v>151</v>
      </c>
      <c r="D34" s="11" t="s">
        <v>54</v>
      </c>
      <c r="E34" s="16">
        <v>2008</v>
      </c>
      <c r="F34" s="112">
        <v>8</v>
      </c>
      <c r="G34" s="111">
        <f t="shared" si="0"/>
        <v>6</v>
      </c>
      <c r="H34" s="104">
        <v>10.6</v>
      </c>
      <c r="I34" s="108">
        <f t="shared" si="1"/>
        <v>38</v>
      </c>
      <c r="J34" s="110">
        <v>15.7</v>
      </c>
      <c r="K34" s="111">
        <f t="shared" si="2"/>
        <v>42</v>
      </c>
      <c r="L34" s="104">
        <v>296</v>
      </c>
      <c r="M34" s="108">
        <f t="shared" si="3"/>
        <v>32</v>
      </c>
      <c r="N34" s="116">
        <f t="shared" si="4"/>
        <v>118</v>
      </c>
      <c r="O34" s="117">
        <f t="shared" si="5"/>
        <v>31</v>
      </c>
      <c r="Q34" s="20"/>
      <c r="R34" s="21"/>
    </row>
    <row r="35" spans="1:18" ht="15">
      <c r="A35" s="84">
        <v>32</v>
      </c>
      <c r="B35" s="15" t="s">
        <v>254</v>
      </c>
      <c r="C35" s="15" t="s">
        <v>191</v>
      </c>
      <c r="D35" s="11" t="s">
        <v>63</v>
      </c>
      <c r="E35" s="16">
        <v>2007</v>
      </c>
      <c r="F35" s="112">
        <v>8.8</v>
      </c>
      <c r="G35" s="111">
        <f t="shared" si="0"/>
        <v>30</v>
      </c>
      <c r="H35" s="104">
        <v>10.1</v>
      </c>
      <c r="I35" s="108">
        <f t="shared" si="1"/>
        <v>23</v>
      </c>
      <c r="J35" s="110">
        <v>19.5</v>
      </c>
      <c r="K35" s="111">
        <f t="shared" si="2"/>
        <v>26</v>
      </c>
      <c r="L35" s="104">
        <v>282</v>
      </c>
      <c r="M35" s="108">
        <f t="shared" si="3"/>
        <v>40</v>
      </c>
      <c r="N35" s="116">
        <f t="shared" si="4"/>
        <v>119</v>
      </c>
      <c r="O35" s="117">
        <f t="shared" si="5"/>
        <v>32</v>
      </c>
      <c r="Q35" s="20"/>
      <c r="R35" s="21"/>
    </row>
    <row r="36" spans="1:18" ht="15">
      <c r="A36" s="83">
        <v>33</v>
      </c>
      <c r="B36" s="15" t="s">
        <v>255</v>
      </c>
      <c r="C36" s="15" t="s">
        <v>132</v>
      </c>
      <c r="D36" s="11" t="s">
        <v>63</v>
      </c>
      <c r="E36" s="16">
        <v>2007</v>
      </c>
      <c r="F36" s="112">
        <v>8.9</v>
      </c>
      <c r="G36" s="111">
        <f aca="true" t="shared" si="6" ref="G36:G58">IF(F36&lt;&gt;0,RANK(F36,F$4:F$132,1),"")</f>
        <v>37</v>
      </c>
      <c r="H36" s="104">
        <v>10.2</v>
      </c>
      <c r="I36" s="108">
        <f aca="true" t="shared" si="7" ref="I36:I58">IF(H36&lt;&gt;0,RANK(H36,H$4:H$132,1),"")</f>
        <v>27</v>
      </c>
      <c r="J36" s="110">
        <v>11.72</v>
      </c>
      <c r="K36" s="111">
        <f aca="true" t="shared" si="8" ref="K36:K58">IF(J36&lt;&gt;0,RANK(J36,J$4:J$132),"")</f>
        <v>52</v>
      </c>
      <c r="L36" s="104">
        <v>360</v>
      </c>
      <c r="M36" s="108">
        <f aca="true" t="shared" si="9" ref="M36:M58">IF(L36&lt;&gt;0,RANK(L36,L$4:L$132),"")</f>
        <v>6</v>
      </c>
      <c r="N36" s="116">
        <f aca="true" t="shared" si="10" ref="N36:N58">IF(AND(G36&gt;0,H36&gt;0,I36&gt;0,L36&gt;0),SUM(G36,I36,K36,M36),"-")</f>
        <v>122</v>
      </c>
      <c r="O36" s="117">
        <f aca="true" t="shared" si="11" ref="O36:O58">IF(N36&lt;&gt;"-",RANK(N36,N$4:N$132,1),"")</f>
        <v>33</v>
      </c>
      <c r="Q36" s="20"/>
      <c r="R36" s="21"/>
    </row>
    <row r="37" spans="1:18" ht="15">
      <c r="A37" s="84">
        <v>34</v>
      </c>
      <c r="B37" s="17" t="s">
        <v>240</v>
      </c>
      <c r="C37" s="17" t="s">
        <v>151</v>
      </c>
      <c r="D37" s="11" t="s">
        <v>54</v>
      </c>
      <c r="E37" s="16">
        <v>2008</v>
      </c>
      <c r="F37" s="112">
        <v>9.1</v>
      </c>
      <c r="G37" s="111">
        <f t="shared" si="6"/>
        <v>41</v>
      </c>
      <c r="H37" s="104">
        <v>10.5</v>
      </c>
      <c r="I37" s="108">
        <f t="shared" si="7"/>
        <v>36</v>
      </c>
      <c r="J37" s="110">
        <v>23.35</v>
      </c>
      <c r="K37" s="111">
        <f t="shared" si="8"/>
        <v>12</v>
      </c>
      <c r="L37" s="104">
        <v>295</v>
      </c>
      <c r="M37" s="108">
        <f t="shared" si="9"/>
        <v>34</v>
      </c>
      <c r="N37" s="116">
        <f t="shared" si="10"/>
        <v>123</v>
      </c>
      <c r="O37" s="117">
        <f t="shared" si="11"/>
        <v>34</v>
      </c>
      <c r="Q37" s="20"/>
      <c r="R37" s="21"/>
    </row>
    <row r="38" spans="1:18" ht="15">
      <c r="A38" s="83">
        <v>35</v>
      </c>
      <c r="B38" s="13" t="s">
        <v>214</v>
      </c>
      <c r="C38" s="13" t="s">
        <v>126</v>
      </c>
      <c r="D38" s="11" t="s">
        <v>19</v>
      </c>
      <c r="E38" s="61">
        <v>2007</v>
      </c>
      <c r="F38" s="112">
        <v>8.1</v>
      </c>
      <c r="G38" s="111">
        <f t="shared" si="6"/>
        <v>7</v>
      </c>
      <c r="H38" s="104">
        <v>10.8</v>
      </c>
      <c r="I38" s="108">
        <f t="shared" si="7"/>
        <v>45</v>
      </c>
      <c r="J38" s="110">
        <v>13.91</v>
      </c>
      <c r="K38" s="111">
        <f t="shared" si="8"/>
        <v>47</v>
      </c>
      <c r="L38" s="104">
        <v>317</v>
      </c>
      <c r="M38" s="108">
        <f t="shared" si="9"/>
        <v>25</v>
      </c>
      <c r="N38" s="116">
        <f t="shared" si="10"/>
        <v>124</v>
      </c>
      <c r="O38" s="117">
        <f t="shared" si="11"/>
        <v>35</v>
      </c>
      <c r="Q38" s="20"/>
      <c r="R38" s="21"/>
    </row>
    <row r="39" spans="1:18" ht="15">
      <c r="A39" s="84">
        <v>36</v>
      </c>
      <c r="B39" s="17" t="s">
        <v>237</v>
      </c>
      <c r="C39" s="17" t="s">
        <v>171</v>
      </c>
      <c r="D39" s="11" t="s">
        <v>54</v>
      </c>
      <c r="E39" s="16">
        <v>2008</v>
      </c>
      <c r="F39" s="112">
        <v>8.9</v>
      </c>
      <c r="G39" s="111">
        <f t="shared" si="6"/>
        <v>37</v>
      </c>
      <c r="H39" s="104">
        <v>10.3</v>
      </c>
      <c r="I39" s="108">
        <f t="shared" si="7"/>
        <v>30</v>
      </c>
      <c r="J39" s="110">
        <v>21.46</v>
      </c>
      <c r="K39" s="111">
        <f t="shared" si="8"/>
        <v>19</v>
      </c>
      <c r="L39" s="104">
        <v>286</v>
      </c>
      <c r="M39" s="108">
        <f t="shared" si="9"/>
        <v>39</v>
      </c>
      <c r="N39" s="116">
        <f t="shared" si="10"/>
        <v>125</v>
      </c>
      <c r="O39" s="117">
        <f t="shared" si="11"/>
        <v>36</v>
      </c>
      <c r="Q39" s="20"/>
      <c r="R39" s="21"/>
    </row>
    <row r="40" spans="1:18" ht="15">
      <c r="A40" s="83">
        <v>37</v>
      </c>
      <c r="B40" s="15" t="s">
        <v>275</v>
      </c>
      <c r="C40" s="15" t="s">
        <v>169</v>
      </c>
      <c r="D40" s="11" t="s">
        <v>63</v>
      </c>
      <c r="E40" s="16">
        <v>2008</v>
      </c>
      <c r="F40" s="112">
        <v>9.3</v>
      </c>
      <c r="G40" s="111">
        <f t="shared" si="6"/>
        <v>45</v>
      </c>
      <c r="H40" s="104">
        <v>9.9</v>
      </c>
      <c r="I40" s="108">
        <f t="shared" si="7"/>
        <v>17</v>
      </c>
      <c r="J40" s="110">
        <v>18.89</v>
      </c>
      <c r="K40" s="111">
        <f t="shared" si="8"/>
        <v>28</v>
      </c>
      <c r="L40" s="104">
        <v>290</v>
      </c>
      <c r="M40" s="108">
        <f t="shared" si="9"/>
        <v>36</v>
      </c>
      <c r="N40" s="116">
        <f t="shared" si="10"/>
        <v>126</v>
      </c>
      <c r="O40" s="117">
        <f t="shared" si="11"/>
        <v>37</v>
      </c>
      <c r="Q40" s="20"/>
      <c r="R40" s="21"/>
    </row>
    <row r="41" spans="1:18" ht="15">
      <c r="A41" s="84">
        <v>38</v>
      </c>
      <c r="B41" s="15" t="s">
        <v>249</v>
      </c>
      <c r="C41" s="15" t="s">
        <v>250</v>
      </c>
      <c r="D41" s="11" t="s">
        <v>63</v>
      </c>
      <c r="E41" s="16">
        <v>2007</v>
      </c>
      <c r="F41" s="112">
        <v>9.1</v>
      </c>
      <c r="G41" s="111">
        <f t="shared" si="6"/>
        <v>41</v>
      </c>
      <c r="H41" s="104">
        <v>10.2</v>
      </c>
      <c r="I41" s="108">
        <f t="shared" si="7"/>
        <v>27</v>
      </c>
      <c r="J41" s="110">
        <v>20.74</v>
      </c>
      <c r="K41" s="111">
        <f t="shared" si="8"/>
        <v>22</v>
      </c>
      <c r="L41" s="104">
        <v>279</v>
      </c>
      <c r="M41" s="108">
        <f t="shared" si="9"/>
        <v>42</v>
      </c>
      <c r="N41" s="116">
        <f t="shared" si="10"/>
        <v>132</v>
      </c>
      <c r="O41" s="117">
        <f t="shared" si="11"/>
        <v>38</v>
      </c>
      <c r="Q41" s="20"/>
      <c r="R41" s="21"/>
    </row>
    <row r="42" spans="1:18" ht="15">
      <c r="A42" s="83">
        <v>39</v>
      </c>
      <c r="B42" s="17" t="s">
        <v>241</v>
      </c>
      <c r="C42" s="17" t="s">
        <v>148</v>
      </c>
      <c r="D42" s="11" t="s">
        <v>54</v>
      </c>
      <c r="E42" s="16">
        <v>2008</v>
      </c>
      <c r="F42" s="112">
        <v>10.8</v>
      </c>
      <c r="G42" s="111">
        <f t="shared" si="6"/>
        <v>55</v>
      </c>
      <c r="H42" s="104">
        <v>10.3</v>
      </c>
      <c r="I42" s="108">
        <f t="shared" si="7"/>
        <v>30</v>
      </c>
      <c r="J42" s="110">
        <v>19.26</v>
      </c>
      <c r="K42" s="111">
        <f t="shared" si="8"/>
        <v>27</v>
      </c>
      <c r="L42" s="104">
        <v>305</v>
      </c>
      <c r="M42" s="108">
        <f t="shared" si="9"/>
        <v>31</v>
      </c>
      <c r="N42" s="116">
        <f t="shared" si="10"/>
        <v>143</v>
      </c>
      <c r="O42" s="117">
        <f t="shared" si="11"/>
        <v>39</v>
      </c>
      <c r="Q42" s="20"/>
      <c r="R42" s="21"/>
    </row>
    <row r="43" spans="1:18" ht="15">
      <c r="A43" s="84">
        <v>40</v>
      </c>
      <c r="B43" s="15" t="s">
        <v>227</v>
      </c>
      <c r="C43" s="15" t="s">
        <v>206</v>
      </c>
      <c r="D43" s="11" t="s">
        <v>35</v>
      </c>
      <c r="E43" s="16">
        <v>2007</v>
      </c>
      <c r="F43" s="112">
        <v>8.8</v>
      </c>
      <c r="G43" s="111">
        <f t="shared" si="6"/>
        <v>30</v>
      </c>
      <c r="H43" s="104">
        <v>10.8</v>
      </c>
      <c r="I43" s="108">
        <f t="shared" si="7"/>
        <v>45</v>
      </c>
      <c r="J43" s="110">
        <v>17.74</v>
      </c>
      <c r="K43" s="111">
        <f t="shared" si="8"/>
        <v>35</v>
      </c>
      <c r="L43" s="104">
        <v>295</v>
      </c>
      <c r="M43" s="108">
        <f t="shared" si="9"/>
        <v>34</v>
      </c>
      <c r="N43" s="116">
        <f t="shared" si="10"/>
        <v>144</v>
      </c>
      <c r="O43" s="117">
        <f t="shared" si="11"/>
        <v>40</v>
      </c>
      <c r="Q43" s="20"/>
      <c r="R43" s="21"/>
    </row>
    <row r="44" spans="1:18" ht="15">
      <c r="A44" s="83">
        <v>41</v>
      </c>
      <c r="B44" s="13" t="s">
        <v>215</v>
      </c>
      <c r="C44" s="13" t="s">
        <v>166</v>
      </c>
      <c r="D44" s="11" t="s">
        <v>19</v>
      </c>
      <c r="E44" s="61">
        <v>2008</v>
      </c>
      <c r="F44" s="112">
        <v>8.8</v>
      </c>
      <c r="G44" s="111">
        <f t="shared" si="6"/>
        <v>30</v>
      </c>
      <c r="H44" s="104">
        <v>10.6</v>
      </c>
      <c r="I44" s="108">
        <f t="shared" si="7"/>
        <v>38</v>
      </c>
      <c r="J44" s="110">
        <v>16.52</v>
      </c>
      <c r="K44" s="111">
        <f t="shared" si="8"/>
        <v>40</v>
      </c>
      <c r="L44" s="104">
        <v>276</v>
      </c>
      <c r="M44" s="108">
        <f t="shared" si="9"/>
        <v>44</v>
      </c>
      <c r="N44" s="116">
        <f t="shared" si="10"/>
        <v>152</v>
      </c>
      <c r="O44" s="117">
        <f t="shared" si="11"/>
        <v>41</v>
      </c>
      <c r="Q44" s="20"/>
      <c r="R44" s="21"/>
    </row>
    <row r="45" spans="1:18" ht="15">
      <c r="A45" s="84">
        <v>42</v>
      </c>
      <c r="B45" s="13" t="s">
        <v>222</v>
      </c>
      <c r="C45" s="13" t="s">
        <v>202</v>
      </c>
      <c r="D45" s="11" t="s">
        <v>19</v>
      </c>
      <c r="E45" s="61">
        <v>2008</v>
      </c>
      <c r="F45" s="112">
        <v>9.4</v>
      </c>
      <c r="G45" s="111">
        <f t="shared" si="6"/>
        <v>47</v>
      </c>
      <c r="H45" s="104">
        <v>10.7</v>
      </c>
      <c r="I45" s="108">
        <f t="shared" si="7"/>
        <v>42</v>
      </c>
      <c r="J45" s="110">
        <v>21.69</v>
      </c>
      <c r="K45" s="111">
        <f t="shared" si="8"/>
        <v>16</v>
      </c>
      <c r="L45" s="104">
        <v>269</v>
      </c>
      <c r="M45" s="108">
        <f t="shared" si="9"/>
        <v>49</v>
      </c>
      <c r="N45" s="116">
        <f t="shared" si="10"/>
        <v>154</v>
      </c>
      <c r="O45" s="117">
        <f t="shared" si="11"/>
        <v>42</v>
      </c>
      <c r="Q45" s="20"/>
      <c r="R45" s="21"/>
    </row>
    <row r="46" spans="1:18" ht="15">
      <c r="A46" s="83">
        <v>43</v>
      </c>
      <c r="B46" s="15" t="s">
        <v>282</v>
      </c>
      <c r="C46" s="15" t="s">
        <v>283</v>
      </c>
      <c r="D46" s="15" t="s">
        <v>78</v>
      </c>
      <c r="E46" s="16">
        <v>2008</v>
      </c>
      <c r="F46" s="112">
        <v>9</v>
      </c>
      <c r="G46" s="111">
        <f t="shared" si="6"/>
        <v>39</v>
      </c>
      <c r="H46" s="104">
        <v>10.4</v>
      </c>
      <c r="I46" s="108">
        <f t="shared" si="7"/>
        <v>34</v>
      </c>
      <c r="J46" s="110">
        <v>15.41</v>
      </c>
      <c r="K46" s="111">
        <f t="shared" si="8"/>
        <v>43</v>
      </c>
      <c r="L46" s="104">
        <v>287</v>
      </c>
      <c r="M46" s="108">
        <f t="shared" si="9"/>
        <v>38</v>
      </c>
      <c r="N46" s="116">
        <f t="shared" si="10"/>
        <v>154</v>
      </c>
      <c r="O46" s="117">
        <f t="shared" si="11"/>
        <v>42</v>
      </c>
      <c r="Q46" s="20"/>
      <c r="R46" s="21"/>
    </row>
    <row r="47" spans="1:18" ht="15">
      <c r="A47" s="84">
        <v>44</v>
      </c>
      <c r="B47" s="15" t="s">
        <v>231</v>
      </c>
      <c r="C47" s="15" t="s">
        <v>124</v>
      </c>
      <c r="D47" s="11" t="s">
        <v>51</v>
      </c>
      <c r="E47" s="11">
        <v>2008</v>
      </c>
      <c r="F47" s="112">
        <v>9.3</v>
      </c>
      <c r="G47" s="111">
        <f t="shared" si="6"/>
        <v>45</v>
      </c>
      <c r="H47" s="104">
        <v>10.2</v>
      </c>
      <c r="I47" s="108">
        <f t="shared" si="7"/>
        <v>27</v>
      </c>
      <c r="J47" s="110">
        <v>17.32</v>
      </c>
      <c r="K47" s="111">
        <f t="shared" si="8"/>
        <v>36</v>
      </c>
      <c r="L47" s="104">
        <v>273</v>
      </c>
      <c r="M47" s="108">
        <f t="shared" si="9"/>
        <v>48</v>
      </c>
      <c r="N47" s="116">
        <f t="shared" si="10"/>
        <v>156</v>
      </c>
      <c r="O47" s="117">
        <f t="shared" si="11"/>
        <v>44</v>
      </c>
      <c r="Q47" s="20"/>
      <c r="R47" s="21"/>
    </row>
    <row r="48" spans="1:18" ht="15">
      <c r="A48" s="83">
        <v>45</v>
      </c>
      <c r="B48" s="15" t="s">
        <v>279</v>
      </c>
      <c r="C48" s="15" t="s">
        <v>280</v>
      </c>
      <c r="D48" s="11" t="s">
        <v>63</v>
      </c>
      <c r="E48" s="16">
        <v>2008</v>
      </c>
      <c r="F48" s="112">
        <v>9.5</v>
      </c>
      <c r="G48" s="111">
        <f t="shared" si="6"/>
        <v>48</v>
      </c>
      <c r="H48" s="104">
        <v>10.1</v>
      </c>
      <c r="I48" s="108">
        <f t="shared" si="7"/>
        <v>23</v>
      </c>
      <c r="J48" s="110">
        <v>12.53</v>
      </c>
      <c r="K48" s="111">
        <f t="shared" si="8"/>
        <v>51</v>
      </c>
      <c r="L48" s="104">
        <v>290</v>
      </c>
      <c r="M48" s="108">
        <f t="shared" si="9"/>
        <v>36</v>
      </c>
      <c r="N48" s="116">
        <f t="shared" si="10"/>
        <v>158</v>
      </c>
      <c r="O48" s="117">
        <f t="shared" si="11"/>
        <v>45</v>
      </c>
      <c r="Q48" s="20"/>
      <c r="R48" s="21"/>
    </row>
    <row r="49" spans="1:18" ht="15">
      <c r="A49" s="84">
        <v>46</v>
      </c>
      <c r="B49" s="15" t="s">
        <v>267</v>
      </c>
      <c r="C49" s="15" t="s">
        <v>157</v>
      </c>
      <c r="D49" s="11" t="s">
        <v>63</v>
      </c>
      <c r="E49" s="16">
        <v>2008</v>
      </c>
      <c r="F49" s="112">
        <v>8.7</v>
      </c>
      <c r="G49" s="111">
        <f t="shared" si="6"/>
        <v>27</v>
      </c>
      <c r="H49" s="104">
        <v>10.7</v>
      </c>
      <c r="I49" s="108">
        <f t="shared" si="7"/>
        <v>42</v>
      </c>
      <c r="J49" s="110">
        <v>14.52</v>
      </c>
      <c r="K49" s="111">
        <f t="shared" si="8"/>
        <v>46</v>
      </c>
      <c r="L49" s="104">
        <v>256</v>
      </c>
      <c r="M49" s="108">
        <f t="shared" si="9"/>
        <v>51</v>
      </c>
      <c r="N49" s="116">
        <f t="shared" si="10"/>
        <v>166</v>
      </c>
      <c r="O49" s="117">
        <f t="shared" si="11"/>
        <v>46</v>
      </c>
      <c r="Q49" s="20"/>
      <c r="R49" s="21"/>
    </row>
    <row r="50" spans="1:18" ht="15">
      <c r="A50" s="83">
        <v>47</v>
      </c>
      <c r="B50" s="13" t="s">
        <v>211</v>
      </c>
      <c r="C50" s="13" t="s">
        <v>212</v>
      </c>
      <c r="D50" s="11" t="s">
        <v>19</v>
      </c>
      <c r="E50" s="61">
        <v>2008</v>
      </c>
      <c r="F50" s="112">
        <v>9.6</v>
      </c>
      <c r="G50" s="111">
        <f t="shared" si="6"/>
        <v>49</v>
      </c>
      <c r="H50" s="104">
        <v>11.3</v>
      </c>
      <c r="I50" s="108">
        <f t="shared" si="7"/>
        <v>51</v>
      </c>
      <c r="J50" s="110">
        <v>21.26</v>
      </c>
      <c r="K50" s="111">
        <f t="shared" si="8"/>
        <v>20</v>
      </c>
      <c r="L50" s="104">
        <v>221</v>
      </c>
      <c r="M50" s="108">
        <f t="shared" si="9"/>
        <v>54</v>
      </c>
      <c r="N50" s="116">
        <f t="shared" si="10"/>
        <v>174</v>
      </c>
      <c r="O50" s="117">
        <f t="shared" si="11"/>
        <v>47</v>
      </c>
      <c r="Q50" s="20"/>
      <c r="R50" s="21"/>
    </row>
    <row r="51" spans="1:18" ht="15">
      <c r="A51" s="84">
        <v>48</v>
      </c>
      <c r="B51" s="15" t="s">
        <v>265</v>
      </c>
      <c r="C51" s="15" t="s">
        <v>266</v>
      </c>
      <c r="D51" s="11" t="s">
        <v>63</v>
      </c>
      <c r="E51" s="16">
        <v>2007</v>
      </c>
      <c r="F51" s="112">
        <v>9</v>
      </c>
      <c r="G51" s="111">
        <f t="shared" si="6"/>
        <v>39</v>
      </c>
      <c r="H51" s="104">
        <v>11.2</v>
      </c>
      <c r="I51" s="108">
        <f t="shared" si="7"/>
        <v>49</v>
      </c>
      <c r="J51" s="110">
        <v>12.87</v>
      </c>
      <c r="K51" s="111">
        <f t="shared" si="8"/>
        <v>50</v>
      </c>
      <c r="L51" s="104">
        <v>282</v>
      </c>
      <c r="M51" s="108">
        <f t="shared" si="9"/>
        <v>40</v>
      </c>
      <c r="N51" s="116">
        <f t="shared" si="10"/>
        <v>178</v>
      </c>
      <c r="O51" s="117">
        <f t="shared" si="11"/>
        <v>48</v>
      </c>
      <c r="Q51" s="20"/>
      <c r="R51" s="21"/>
    </row>
    <row r="52" spans="1:18" ht="15">
      <c r="A52" s="83">
        <v>49</v>
      </c>
      <c r="B52" s="15" t="s">
        <v>264</v>
      </c>
      <c r="C52" s="15" t="s">
        <v>195</v>
      </c>
      <c r="D52" s="11" t="s">
        <v>63</v>
      </c>
      <c r="E52" s="16">
        <v>2007</v>
      </c>
      <c r="F52" s="112">
        <v>9.6</v>
      </c>
      <c r="G52" s="111">
        <f t="shared" si="6"/>
        <v>49</v>
      </c>
      <c r="H52" s="104">
        <v>10.7</v>
      </c>
      <c r="I52" s="108">
        <f t="shared" si="7"/>
        <v>42</v>
      </c>
      <c r="J52" s="110">
        <v>15.09</v>
      </c>
      <c r="K52" s="111">
        <f t="shared" si="8"/>
        <v>44</v>
      </c>
      <c r="L52" s="104">
        <v>276</v>
      </c>
      <c r="M52" s="108">
        <f t="shared" si="9"/>
        <v>44</v>
      </c>
      <c r="N52" s="116">
        <f t="shared" si="10"/>
        <v>179</v>
      </c>
      <c r="O52" s="117">
        <f t="shared" si="11"/>
        <v>49</v>
      </c>
      <c r="Q52" s="20"/>
      <c r="R52" s="21"/>
    </row>
    <row r="53" spans="1:18" ht="15">
      <c r="A53" s="84">
        <v>50</v>
      </c>
      <c r="B53" s="15" t="s">
        <v>268</v>
      </c>
      <c r="C53" s="15" t="s">
        <v>118</v>
      </c>
      <c r="D53" s="11" t="s">
        <v>63</v>
      </c>
      <c r="E53" s="16">
        <v>2008</v>
      </c>
      <c r="F53" s="112">
        <v>8.7</v>
      </c>
      <c r="G53" s="111">
        <f t="shared" si="6"/>
        <v>27</v>
      </c>
      <c r="H53" s="104">
        <v>11.4</v>
      </c>
      <c r="I53" s="108">
        <f t="shared" si="7"/>
        <v>52</v>
      </c>
      <c r="J53" s="110">
        <v>9.36</v>
      </c>
      <c r="K53" s="111">
        <f t="shared" si="8"/>
        <v>55</v>
      </c>
      <c r="L53" s="104">
        <v>252</v>
      </c>
      <c r="M53" s="108">
        <f t="shared" si="9"/>
        <v>52</v>
      </c>
      <c r="N53" s="116">
        <f t="shared" si="10"/>
        <v>186</v>
      </c>
      <c r="O53" s="117">
        <f t="shared" si="11"/>
        <v>50</v>
      </c>
      <c r="Q53" s="20"/>
      <c r="R53" s="21"/>
    </row>
    <row r="54" spans="1:18" ht="15">
      <c r="A54" s="83">
        <v>51</v>
      </c>
      <c r="B54" s="22" t="s">
        <v>228</v>
      </c>
      <c r="C54" s="22" t="s">
        <v>161</v>
      </c>
      <c r="D54" s="11" t="s">
        <v>35</v>
      </c>
      <c r="E54" s="23">
        <v>2007</v>
      </c>
      <c r="F54" s="112">
        <v>9.1</v>
      </c>
      <c r="G54" s="111">
        <f t="shared" si="6"/>
        <v>41</v>
      </c>
      <c r="H54" s="104">
        <v>11.2</v>
      </c>
      <c r="I54" s="108">
        <f t="shared" si="7"/>
        <v>49</v>
      </c>
      <c r="J54" s="110">
        <v>9.73</v>
      </c>
      <c r="K54" s="111">
        <f t="shared" si="8"/>
        <v>54</v>
      </c>
      <c r="L54" s="104">
        <v>277</v>
      </c>
      <c r="M54" s="108">
        <f t="shared" si="9"/>
        <v>43</v>
      </c>
      <c r="N54" s="116">
        <f t="shared" si="10"/>
        <v>187</v>
      </c>
      <c r="O54" s="117">
        <f t="shared" si="11"/>
        <v>51</v>
      </c>
      <c r="Q54" s="20"/>
      <c r="R54" s="21"/>
    </row>
    <row r="55" spans="1:18" ht="15">
      <c r="A55" s="84">
        <v>52</v>
      </c>
      <c r="B55" s="17" t="s">
        <v>244</v>
      </c>
      <c r="C55" s="17" t="s">
        <v>245</v>
      </c>
      <c r="D55" s="11" t="s">
        <v>54</v>
      </c>
      <c r="E55" s="16">
        <v>2008</v>
      </c>
      <c r="F55" s="112">
        <v>9.6</v>
      </c>
      <c r="G55" s="111">
        <f t="shared" si="6"/>
        <v>49</v>
      </c>
      <c r="H55" s="104">
        <v>10.9</v>
      </c>
      <c r="I55" s="108">
        <f t="shared" si="7"/>
        <v>48</v>
      </c>
      <c r="J55" s="110">
        <v>12.92</v>
      </c>
      <c r="K55" s="111">
        <f t="shared" si="8"/>
        <v>49</v>
      </c>
      <c r="L55" s="104">
        <v>276</v>
      </c>
      <c r="M55" s="108">
        <f t="shared" si="9"/>
        <v>44</v>
      </c>
      <c r="N55" s="116">
        <f t="shared" si="10"/>
        <v>190</v>
      </c>
      <c r="O55" s="117">
        <f t="shared" si="11"/>
        <v>52</v>
      </c>
      <c r="Q55" s="20"/>
      <c r="R55" s="21"/>
    </row>
    <row r="56" spans="1:18" ht="15">
      <c r="A56" s="83">
        <v>53</v>
      </c>
      <c r="B56" s="15" t="s">
        <v>271</v>
      </c>
      <c r="C56" s="15" t="s">
        <v>272</v>
      </c>
      <c r="D56" s="11" t="s">
        <v>63</v>
      </c>
      <c r="E56" s="16">
        <v>2008</v>
      </c>
      <c r="F56" s="112">
        <v>10.3</v>
      </c>
      <c r="G56" s="111">
        <f t="shared" si="6"/>
        <v>53</v>
      </c>
      <c r="H56" s="104">
        <v>11.7</v>
      </c>
      <c r="I56" s="108">
        <f t="shared" si="7"/>
        <v>55</v>
      </c>
      <c r="J56" s="110">
        <v>17.88</v>
      </c>
      <c r="K56" s="111">
        <f t="shared" si="8"/>
        <v>33</v>
      </c>
      <c r="L56" s="104">
        <v>244</v>
      </c>
      <c r="M56" s="108">
        <f t="shared" si="9"/>
        <v>53</v>
      </c>
      <c r="N56" s="116">
        <f t="shared" si="10"/>
        <v>194</v>
      </c>
      <c r="O56" s="117">
        <f t="shared" si="11"/>
        <v>53</v>
      </c>
      <c r="Q56" s="20"/>
      <c r="R56" s="21"/>
    </row>
    <row r="57" spans="1:18" ht="15">
      <c r="A57" s="84">
        <v>54</v>
      </c>
      <c r="B57" s="15" t="s">
        <v>225</v>
      </c>
      <c r="C57" s="15" t="s">
        <v>206</v>
      </c>
      <c r="D57" s="11" t="s">
        <v>35</v>
      </c>
      <c r="E57" s="16">
        <v>2008</v>
      </c>
      <c r="F57" s="112">
        <v>10</v>
      </c>
      <c r="G57" s="111">
        <f t="shared" si="6"/>
        <v>52</v>
      </c>
      <c r="H57" s="104">
        <v>11.4</v>
      </c>
      <c r="I57" s="108">
        <f t="shared" si="7"/>
        <v>52</v>
      </c>
      <c r="J57" s="110">
        <v>14.58</v>
      </c>
      <c r="K57" s="111">
        <f t="shared" si="8"/>
        <v>45</v>
      </c>
      <c r="L57" s="104">
        <v>265</v>
      </c>
      <c r="M57" s="108">
        <f t="shared" si="9"/>
        <v>50</v>
      </c>
      <c r="N57" s="116">
        <f t="shared" si="10"/>
        <v>199</v>
      </c>
      <c r="O57" s="117">
        <f t="shared" si="11"/>
        <v>54</v>
      </c>
      <c r="Q57" s="20"/>
      <c r="R57" s="21"/>
    </row>
    <row r="58" spans="1:18" ht="15.75" thickBot="1">
      <c r="A58" s="85">
        <v>55</v>
      </c>
      <c r="B58" s="86" t="s">
        <v>277</v>
      </c>
      <c r="C58" s="86" t="s">
        <v>278</v>
      </c>
      <c r="D58" s="87" t="s">
        <v>63</v>
      </c>
      <c r="E58" s="88">
        <v>2008</v>
      </c>
      <c r="F58" s="113">
        <v>10.5</v>
      </c>
      <c r="G58" s="114">
        <f t="shared" si="6"/>
        <v>54</v>
      </c>
      <c r="H58" s="106">
        <v>11.4</v>
      </c>
      <c r="I58" s="109">
        <f t="shared" si="7"/>
        <v>52</v>
      </c>
      <c r="J58" s="115">
        <v>11.52</v>
      </c>
      <c r="K58" s="114">
        <f t="shared" si="8"/>
        <v>53</v>
      </c>
      <c r="L58" s="106">
        <v>209</v>
      </c>
      <c r="M58" s="109">
        <f t="shared" si="9"/>
        <v>55</v>
      </c>
      <c r="N58" s="118">
        <f t="shared" si="10"/>
        <v>214</v>
      </c>
      <c r="O58" s="119">
        <f t="shared" si="11"/>
        <v>55</v>
      </c>
      <c r="Q58" s="20"/>
      <c r="R58" s="21"/>
    </row>
    <row r="59" spans="1:18" ht="15">
      <c r="A59" s="21"/>
      <c r="B59" s="67"/>
      <c r="C59" s="67"/>
      <c r="D59" s="68"/>
      <c r="E59" s="68"/>
      <c r="F59" s="20"/>
      <c r="G59" s="21"/>
      <c r="H59" s="20"/>
      <c r="I59" s="21"/>
      <c r="J59" s="20"/>
      <c r="K59" s="21"/>
      <c r="L59" s="20"/>
      <c r="M59" s="21"/>
      <c r="N59" s="21"/>
      <c r="O59" s="21"/>
      <c r="Q59" s="20"/>
      <c r="R59" s="21"/>
    </row>
    <row r="60" spans="1:18" ht="15">
      <c r="A60" s="21"/>
      <c r="B60" s="67"/>
      <c r="C60" s="67"/>
      <c r="D60" s="68"/>
      <c r="E60" s="69"/>
      <c r="F60" s="20"/>
      <c r="G60" s="21"/>
      <c r="H60" s="20"/>
      <c r="I60" s="21"/>
      <c r="J60" s="20"/>
      <c r="K60" s="21"/>
      <c r="L60" s="20"/>
      <c r="M60" s="21"/>
      <c r="N60" s="21"/>
      <c r="O60" s="21"/>
      <c r="Q60" s="20"/>
      <c r="R60" s="21"/>
    </row>
    <row r="61" spans="1:18" ht="15">
      <c r="A61" s="21"/>
      <c r="B61" s="67"/>
      <c r="C61" s="67"/>
      <c r="D61" s="68"/>
      <c r="E61" s="69"/>
      <c r="F61" s="20"/>
      <c r="G61" s="21"/>
      <c r="H61" s="20"/>
      <c r="I61" s="21"/>
      <c r="J61" s="20"/>
      <c r="K61" s="21"/>
      <c r="L61" s="20"/>
      <c r="M61" s="21"/>
      <c r="N61" s="21"/>
      <c r="O61" s="21"/>
      <c r="Q61" s="20"/>
      <c r="R61" s="21"/>
    </row>
    <row r="62" spans="1:18" ht="15">
      <c r="A62" s="21"/>
      <c r="B62" s="67"/>
      <c r="C62" s="67"/>
      <c r="D62" s="68"/>
      <c r="E62" s="69"/>
      <c r="F62" s="20"/>
      <c r="G62" s="21"/>
      <c r="H62" s="20"/>
      <c r="I62" s="21"/>
      <c r="J62" s="20"/>
      <c r="K62" s="21"/>
      <c r="L62" s="20"/>
      <c r="M62" s="21"/>
      <c r="N62" s="21"/>
      <c r="O62" s="21"/>
      <c r="Q62" s="20"/>
      <c r="R62" s="21"/>
    </row>
    <row r="63" spans="1:15" ht="15">
      <c r="A63" s="21"/>
      <c r="B63" s="66"/>
      <c r="C63" s="66"/>
      <c r="D63" s="68"/>
      <c r="E63" s="21"/>
      <c r="F63" s="20"/>
      <c r="G63" s="21"/>
      <c r="H63" s="20"/>
      <c r="I63" s="21"/>
      <c r="J63" s="20"/>
      <c r="K63" s="21"/>
      <c r="L63" s="20"/>
      <c r="M63" s="21"/>
      <c r="N63" s="21"/>
      <c r="O63" s="21"/>
    </row>
    <row r="64" spans="1:15" ht="15">
      <c r="A64" s="21"/>
      <c r="B64" s="66"/>
      <c r="C64" s="66"/>
      <c r="D64" s="68"/>
      <c r="E64" s="21"/>
      <c r="F64" s="20"/>
      <c r="G64" s="21"/>
      <c r="H64" s="20"/>
      <c r="I64" s="21"/>
      <c r="J64" s="20"/>
      <c r="K64" s="21"/>
      <c r="L64" s="20"/>
      <c r="M64" s="21"/>
      <c r="N64" s="21"/>
      <c r="O64" s="21"/>
    </row>
    <row r="65" spans="1:15" ht="15">
      <c r="A65" s="21"/>
      <c r="B65" s="66"/>
      <c r="C65" s="66"/>
      <c r="D65" s="68"/>
      <c r="E65" s="21"/>
      <c r="F65" s="20"/>
      <c r="G65" s="21"/>
      <c r="H65" s="20"/>
      <c r="I65" s="21"/>
      <c r="J65" s="20"/>
      <c r="K65" s="21"/>
      <c r="L65" s="20"/>
      <c r="M65" s="21"/>
      <c r="N65" s="21"/>
      <c r="O65" s="21"/>
    </row>
    <row r="66" spans="1:15" ht="15">
      <c r="A66" s="21"/>
      <c r="B66" s="66"/>
      <c r="C66" s="66"/>
      <c r="D66" s="68"/>
      <c r="E66" s="21"/>
      <c r="F66" s="20"/>
      <c r="G66" s="21"/>
      <c r="H66" s="20"/>
      <c r="I66" s="21"/>
      <c r="J66" s="20"/>
      <c r="K66" s="21"/>
      <c r="L66" s="20"/>
      <c r="M66" s="21"/>
      <c r="N66" s="21"/>
      <c r="O66" s="21"/>
    </row>
    <row r="67" spans="1:15" ht="15">
      <c r="A67" s="21"/>
      <c r="B67" s="66"/>
      <c r="C67" s="66"/>
      <c r="D67" s="68"/>
      <c r="E67" s="21"/>
      <c r="F67" s="20"/>
      <c r="G67" s="21"/>
      <c r="H67" s="20"/>
      <c r="I67" s="21"/>
      <c r="J67" s="20"/>
      <c r="K67" s="21"/>
      <c r="L67" s="20"/>
      <c r="M67" s="21"/>
      <c r="N67" s="21"/>
      <c r="O67" s="21"/>
    </row>
    <row r="68" spans="1:15" ht="15">
      <c r="A68" s="21"/>
      <c r="B68" s="66"/>
      <c r="C68" s="66"/>
      <c r="D68" s="68"/>
      <c r="E68" s="21"/>
      <c r="F68" s="20"/>
      <c r="G68" s="21"/>
      <c r="H68" s="20"/>
      <c r="I68" s="21"/>
      <c r="J68" s="20"/>
      <c r="K68" s="21"/>
      <c r="L68" s="20"/>
      <c r="M68" s="21"/>
      <c r="N68" s="21"/>
      <c r="O68" s="21"/>
    </row>
    <row r="69" spans="1:15" ht="15">
      <c r="A69" s="21"/>
      <c r="B69" s="66"/>
      <c r="C69" s="66"/>
      <c r="D69" s="68"/>
      <c r="E69" s="21"/>
      <c r="F69" s="20"/>
      <c r="G69" s="21"/>
      <c r="H69" s="20"/>
      <c r="I69" s="21"/>
      <c r="J69" s="20"/>
      <c r="K69" s="21"/>
      <c r="L69" s="20"/>
      <c r="M69" s="21"/>
      <c r="N69" s="21"/>
      <c r="O69" s="21"/>
    </row>
    <row r="70" spans="1:15" ht="15">
      <c r="A70" s="21"/>
      <c r="B70" s="66"/>
      <c r="C70" s="66"/>
      <c r="D70" s="68"/>
      <c r="E70" s="21"/>
      <c r="F70" s="20"/>
      <c r="G70" s="21"/>
      <c r="H70" s="20"/>
      <c r="I70" s="21"/>
      <c r="J70" s="20"/>
      <c r="K70" s="21"/>
      <c r="L70" s="20"/>
      <c r="M70" s="21"/>
      <c r="N70" s="21"/>
      <c r="O70" s="21"/>
    </row>
    <row r="71" spans="1:15" ht="15">
      <c r="A71" s="21"/>
      <c r="B71" s="66"/>
      <c r="C71" s="66"/>
      <c r="D71" s="68"/>
      <c r="E71" s="21"/>
      <c r="F71" s="20"/>
      <c r="G71" s="21"/>
      <c r="H71" s="20"/>
      <c r="I71" s="21"/>
      <c r="J71" s="20"/>
      <c r="K71" s="21"/>
      <c r="L71" s="20"/>
      <c r="M71" s="21"/>
      <c r="N71" s="21"/>
      <c r="O71" s="21"/>
    </row>
    <row r="72" spans="1:15" ht="15">
      <c r="A72" s="21"/>
      <c r="B72" s="66"/>
      <c r="C72" s="66"/>
      <c r="D72" s="67"/>
      <c r="E72" s="21"/>
      <c r="F72" s="20"/>
      <c r="G72" s="21"/>
      <c r="H72" s="20"/>
      <c r="I72" s="21"/>
      <c r="J72" s="20"/>
      <c r="K72" s="21"/>
      <c r="L72" s="20"/>
      <c r="M72" s="21"/>
      <c r="N72" s="21"/>
      <c r="O72" s="21"/>
    </row>
    <row r="73" spans="1:1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</sheetData>
  <sheetProtection selectLockedCells="1" selectUnlockedCells="1"/>
  <mergeCells count="1">
    <mergeCell ref="K1:L1"/>
  </mergeCells>
  <dataValidations count="1">
    <dataValidation type="list" allowBlank="1" sqref="D4:D72">
      <formula1>TJ_Jiskra_Humpolec</formula1>
      <formula2>0</formula2>
    </dataValidation>
  </dataValidations>
  <printOptions/>
  <pageMargins left="0.5118055555555555" right="0.5118055555555555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F61"/>
  <sheetViews>
    <sheetView zoomScalePageLayoutView="0" workbookViewId="0" topLeftCell="A24">
      <selection activeCell="H48" sqref="H48"/>
    </sheetView>
  </sheetViews>
  <sheetFormatPr defaultColWidth="9.140625" defaultRowHeight="15"/>
  <cols>
    <col min="1" max="1" width="6.28125" style="25" customWidth="1"/>
    <col min="2" max="2" width="48.28125" style="0" customWidth="1"/>
    <col min="3" max="3" width="25.7109375" style="25" customWidth="1"/>
    <col min="4" max="4" width="9.140625" style="26" customWidth="1"/>
    <col min="5" max="5" width="7.57421875" style="27" customWidth="1"/>
    <col min="6" max="6" width="8.421875" style="25" customWidth="1"/>
  </cols>
  <sheetData>
    <row r="1" spans="1:6" ht="23.25">
      <c r="A1" s="28" t="s">
        <v>286</v>
      </c>
      <c r="D1" s="175">
        <v>43233</v>
      </c>
      <c r="E1" s="175"/>
      <c r="F1" s="5" t="s">
        <v>1</v>
      </c>
    </row>
    <row r="2" ht="15.75" thickBot="1"/>
    <row r="3" spans="1:6" ht="15.75" thickBot="1">
      <c r="A3" s="125" t="s">
        <v>287</v>
      </c>
      <c r="B3" s="126" t="s">
        <v>288</v>
      </c>
      <c r="C3" s="127" t="s">
        <v>289</v>
      </c>
      <c r="D3" s="128" t="s">
        <v>290</v>
      </c>
      <c r="E3" s="129" t="s">
        <v>291</v>
      </c>
      <c r="F3" s="130" t="s">
        <v>292</v>
      </c>
    </row>
    <row r="4" spans="1:6" ht="15" customHeight="1">
      <c r="A4" s="131">
        <v>1</v>
      </c>
      <c r="B4" s="124" t="s">
        <v>296</v>
      </c>
      <c r="C4" s="24" t="s">
        <v>63</v>
      </c>
      <c r="D4" s="36">
        <v>68.1</v>
      </c>
      <c r="E4" s="37">
        <f>IF(D4&lt;&gt;0,RANK(D4,D$4:D$7,1),"")</f>
        <v>1</v>
      </c>
      <c r="F4" s="132">
        <f>IF(D4&lt;&gt;0,RANK(D4,D$4:D$21,1),"")</f>
        <v>4</v>
      </c>
    </row>
    <row r="5" spans="1:6" ht="15" customHeight="1">
      <c r="A5" s="133">
        <v>2</v>
      </c>
      <c r="B5" s="124" t="s">
        <v>297</v>
      </c>
      <c r="C5" s="24" t="s">
        <v>35</v>
      </c>
      <c r="D5" s="40">
        <v>68.3</v>
      </c>
      <c r="E5" s="41">
        <f>IF(D5&lt;&gt;0,RANK(D5,D$4:D$7,1),"")</f>
        <v>2</v>
      </c>
      <c r="F5" s="134">
        <f>IF(D5&lt;&gt;0,RANK(D5,D$4:D$21,1),"")</f>
        <v>5</v>
      </c>
    </row>
    <row r="6" spans="1:6" ht="15" customHeight="1">
      <c r="A6" s="133">
        <v>3</v>
      </c>
      <c r="B6" s="124" t="s">
        <v>298</v>
      </c>
      <c r="C6" s="24" t="s">
        <v>54</v>
      </c>
      <c r="D6" s="40">
        <v>72.7</v>
      </c>
      <c r="E6" s="41">
        <f>IF(D6&lt;&gt;0,RANK(D6,D$4:D$7,1),"")</f>
        <v>3</v>
      </c>
      <c r="F6" s="134">
        <f>IF(D6&lt;&gt;0,RANK(D6,D$4:D$21,1),"")</f>
        <v>7</v>
      </c>
    </row>
    <row r="7" spans="1:6" ht="15" customHeight="1">
      <c r="A7" s="133">
        <v>4</v>
      </c>
      <c r="B7" s="43" t="s">
        <v>299</v>
      </c>
      <c r="C7" s="24" t="s">
        <v>63</v>
      </c>
      <c r="D7" s="40">
        <v>76.1</v>
      </c>
      <c r="E7" s="41">
        <f>IF(D7&lt;&gt;0,RANK(D7,D$4:D$7,1),"")</f>
        <v>4</v>
      </c>
      <c r="F7" s="134">
        <f>IF(D7&lt;&gt;0,RANK(D7,D$4:D$21,1),"")</f>
        <v>9</v>
      </c>
    </row>
    <row r="8" spans="1:6" ht="15" customHeight="1">
      <c r="A8" s="135"/>
      <c r="B8" s="45"/>
      <c r="C8" s="46"/>
      <c r="D8" s="47"/>
      <c r="E8" s="48"/>
      <c r="F8" s="136"/>
    </row>
    <row r="9" spans="1:6" ht="15" customHeight="1">
      <c r="A9" s="133">
        <v>1</v>
      </c>
      <c r="B9" s="124" t="s">
        <v>300</v>
      </c>
      <c r="C9" s="24" t="s">
        <v>19</v>
      </c>
      <c r="D9" s="40">
        <v>74.1</v>
      </c>
      <c r="E9" s="41">
        <f>IF(D9&lt;&gt;0,RANK(D9,D$9:D$12,1),"")</f>
        <v>1</v>
      </c>
      <c r="F9" s="134">
        <f>IF(D9&lt;&gt;0,RANK(D9,D$4:D$21,1),"")</f>
        <v>8</v>
      </c>
    </row>
    <row r="10" spans="1:6" ht="15" customHeight="1">
      <c r="A10" s="133">
        <v>2</v>
      </c>
      <c r="B10" s="124" t="s">
        <v>301</v>
      </c>
      <c r="C10" s="24" t="s">
        <v>19</v>
      </c>
      <c r="D10" s="40">
        <v>83.1</v>
      </c>
      <c r="E10" s="41">
        <f>IF(D10&lt;&gt;0,RANK(D10,D$9:D$12,1),"")</f>
        <v>2</v>
      </c>
      <c r="F10" s="134">
        <f>IF(D10&lt;&gt;0,RANK(D10,D$4:D$21,1),"")</f>
        <v>10</v>
      </c>
    </row>
    <row r="11" spans="1:6" ht="15" customHeight="1">
      <c r="A11" s="133">
        <v>3</v>
      </c>
      <c r="B11" s="50" t="s">
        <v>302</v>
      </c>
      <c r="C11" s="24" t="s">
        <v>35</v>
      </c>
      <c r="D11" s="40">
        <v>85</v>
      </c>
      <c r="E11" s="41">
        <f>IF(D11&lt;&gt;0,RANK(D11,D$9:D$12,1),"")</f>
        <v>3</v>
      </c>
      <c r="F11" s="134">
        <f>IF(D11&lt;&gt;0,RANK(D11,D$4:D$21,1),"")</f>
        <v>11</v>
      </c>
    </row>
    <row r="12" spans="1:6" ht="15" customHeight="1" thickBot="1">
      <c r="A12" s="137">
        <v>4</v>
      </c>
      <c r="B12" s="138"/>
      <c r="C12" s="139"/>
      <c r="D12" s="140"/>
      <c r="E12" s="141">
        <f>IF(D12&lt;&gt;0,RANK(D12,D$9:D$12,1),"")</f>
      </c>
      <c r="F12" s="142">
        <f>IF(D12&lt;&gt;0,RANK(D12,D$4:D$21,1),"")</f>
      </c>
    </row>
    <row r="13" spans="1:6" ht="15" customHeight="1">
      <c r="A13" s="69"/>
      <c r="B13" s="101"/>
      <c r="C13" s="69"/>
      <c r="D13" s="143"/>
      <c r="E13" s="144"/>
      <c r="F13" s="69"/>
    </row>
    <row r="14" spans="1:6" ht="15" customHeight="1">
      <c r="A14" s="69"/>
      <c r="B14" s="67"/>
      <c r="C14" s="66"/>
      <c r="D14" s="143"/>
      <c r="E14" s="145"/>
      <c r="F14" s="69"/>
    </row>
    <row r="15" spans="1:6" ht="21.75" customHeight="1">
      <c r="A15" s="28" t="s">
        <v>293</v>
      </c>
      <c r="D15" s="175">
        <v>43233</v>
      </c>
      <c r="E15" s="175"/>
      <c r="F15" s="5" t="s">
        <v>1</v>
      </c>
    </row>
    <row r="16" ht="15" customHeight="1" thickBot="1"/>
    <row r="17" spans="1:6" ht="15" customHeight="1" thickBot="1">
      <c r="A17" s="125" t="s">
        <v>287</v>
      </c>
      <c r="B17" s="126" t="s">
        <v>288</v>
      </c>
      <c r="C17" s="127" t="s">
        <v>289</v>
      </c>
      <c r="D17" s="128" t="s">
        <v>290</v>
      </c>
      <c r="E17" s="129" t="s">
        <v>291</v>
      </c>
      <c r="F17" s="130" t="s">
        <v>292</v>
      </c>
    </row>
    <row r="18" spans="1:6" ht="15" customHeight="1">
      <c r="A18" s="131">
        <v>1</v>
      </c>
      <c r="B18" s="124" t="s">
        <v>303</v>
      </c>
      <c r="C18" s="159" t="s">
        <v>54</v>
      </c>
      <c r="D18" s="36">
        <v>62.7</v>
      </c>
      <c r="E18" s="37">
        <v>1</v>
      </c>
      <c r="F18" s="132">
        <f>IF(D18&lt;&gt;0,RANK(D18,D$4:D$21,1),"")</f>
        <v>1</v>
      </c>
    </row>
    <row r="19" spans="1:6" ht="15" customHeight="1">
      <c r="A19" s="133">
        <v>2</v>
      </c>
      <c r="B19" s="124" t="s">
        <v>304</v>
      </c>
      <c r="C19" s="159" t="s">
        <v>63</v>
      </c>
      <c r="D19" s="40">
        <v>65</v>
      </c>
      <c r="E19" s="41">
        <v>2</v>
      </c>
      <c r="F19" s="134">
        <f>IF(D19&lt;&gt;0,RANK(D19,D$4:D$21,1),"")</f>
        <v>2</v>
      </c>
    </row>
    <row r="20" spans="1:6" ht="15" customHeight="1">
      <c r="A20" s="133">
        <v>3</v>
      </c>
      <c r="B20" s="124" t="s">
        <v>305</v>
      </c>
      <c r="C20" s="159" t="s">
        <v>19</v>
      </c>
      <c r="D20" s="40">
        <v>67.2</v>
      </c>
      <c r="E20" s="41">
        <v>3</v>
      </c>
      <c r="F20" s="134">
        <f>IF(D20&lt;&gt;0,RANK(D20,D$4:D$21,1),"")</f>
        <v>3</v>
      </c>
    </row>
    <row r="21" spans="1:6" ht="15" customHeight="1">
      <c r="A21" s="149">
        <v>4</v>
      </c>
      <c r="B21" s="146" t="s">
        <v>306</v>
      </c>
      <c r="C21" s="160" t="s">
        <v>19</v>
      </c>
      <c r="D21" s="147">
        <v>68.4</v>
      </c>
      <c r="E21" s="148">
        <v>4</v>
      </c>
      <c r="F21" s="150">
        <v>4</v>
      </c>
    </row>
    <row r="22" spans="1:6" ht="15" customHeight="1">
      <c r="A22" s="152">
        <v>5</v>
      </c>
      <c r="B22" s="153" t="s">
        <v>307</v>
      </c>
      <c r="C22" s="161" t="s">
        <v>35</v>
      </c>
      <c r="D22" s="156">
        <v>69.2</v>
      </c>
      <c r="E22" s="154">
        <v>5</v>
      </c>
      <c r="F22" s="155">
        <v>5</v>
      </c>
    </row>
    <row r="23" spans="1:6" ht="15.75" thickBot="1">
      <c r="A23" s="137">
        <v>6</v>
      </c>
      <c r="B23" s="151" t="s">
        <v>308</v>
      </c>
      <c r="C23" s="158" t="s">
        <v>309</v>
      </c>
      <c r="D23" s="157">
        <v>71.4</v>
      </c>
      <c r="E23" s="141">
        <v>6</v>
      </c>
      <c r="F23" s="142">
        <v>6</v>
      </c>
    </row>
    <row r="24" spans="1:6" ht="15">
      <c r="A24" s="69"/>
      <c r="B24" s="67"/>
      <c r="C24" s="66"/>
      <c r="D24" s="143"/>
      <c r="E24" s="145"/>
      <c r="F24" s="69"/>
    </row>
    <row r="25" spans="1:6" ht="15">
      <c r="A25" s="69"/>
      <c r="B25" s="67"/>
      <c r="C25" s="66"/>
      <c r="D25" s="143"/>
      <c r="E25" s="145"/>
      <c r="F25" s="69"/>
    </row>
    <row r="26" spans="1:6" ht="23.25">
      <c r="A26" s="28" t="s">
        <v>294</v>
      </c>
      <c r="D26" s="175">
        <v>43233</v>
      </c>
      <c r="E26" s="175"/>
      <c r="F26" s="5" t="s">
        <v>1</v>
      </c>
    </row>
    <row r="27" ht="15.75" thickBot="1"/>
    <row r="28" spans="1:6" ht="15.75" thickBot="1">
      <c r="A28" s="125" t="s">
        <v>287</v>
      </c>
      <c r="B28" s="126" t="s">
        <v>288</v>
      </c>
      <c r="C28" s="127" t="s">
        <v>289</v>
      </c>
      <c r="D28" s="128" t="s">
        <v>290</v>
      </c>
      <c r="E28" s="129" t="s">
        <v>291</v>
      </c>
      <c r="F28" s="130" t="s">
        <v>292</v>
      </c>
    </row>
    <row r="29" spans="1:6" ht="15">
      <c r="A29" s="131">
        <v>1</v>
      </c>
      <c r="B29" s="50" t="s">
        <v>311</v>
      </c>
      <c r="C29" s="24" t="s">
        <v>63</v>
      </c>
      <c r="D29" s="36">
        <v>68.2</v>
      </c>
      <c r="E29" s="37">
        <v>1</v>
      </c>
      <c r="F29" s="132">
        <v>1</v>
      </c>
    </row>
    <row r="30" spans="1:6" ht="15">
      <c r="A30" s="133">
        <v>2</v>
      </c>
      <c r="B30" s="50" t="s">
        <v>310</v>
      </c>
      <c r="C30" s="24" t="s">
        <v>54</v>
      </c>
      <c r="D30" s="36">
        <v>69.3</v>
      </c>
      <c r="E30" s="37">
        <v>2</v>
      </c>
      <c r="F30" s="132">
        <v>2</v>
      </c>
    </row>
    <row r="31" spans="1:6" ht="15">
      <c r="A31" s="133">
        <v>3</v>
      </c>
      <c r="B31" s="43" t="s">
        <v>312</v>
      </c>
      <c r="C31" s="24" t="s">
        <v>54</v>
      </c>
      <c r="D31" s="40">
        <v>72.1</v>
      </c>
      <c r="E31" s="41">
        <v>3</v>
      </c>
      <c r="F31" s="134">
        <v>3</v>
      </c>
    </row>
    <row r="32" spans="1:6" ht="15">
      <c r="A32" s="133">
        <v>4</v>
      </c>
      <c r="B32" s="124" t="s">
        <v>313</v>
      </c>
      <c r="C32" s="24" t="s">
        <v>63</v>
      </c>
      <c r="D32" s="40">
        <v>72.6</v>
      </c>
      <c r="E32" s="41">
        <v>4</v>
      </c>
      <c r="F32" s="134">
        <v>5</v>
      </c>
    </row>
    <row r="33" spans="1:6" ht="15">
      <c r="A33" s="133">
        <v>5</v>
      </c>
      <c r="B33" s="124" t="s">
        <v>314</v>
      </c>
      <c r="C33" s="24" t="s">
        <v>63</v>
      </c>
      <c r="D33" s="40">
        <v>78.9</v>
      </c>
      <c r="E33" s="41">
        <v>5</v>
      </c>
      <c r="F33" s="134">
        <v>7</v>
      </c>
    </row>
    <row r="34" spans="1:6" ht="15">
      <c r="A34" s="133">
        <v>6</v>
      </c>
      <c r="B34" s="124" t="s">
        <v>315</v>
      </c>
      <c r="C34" s="24" t="s">
        <v>63</v>
      </c>
      <c r="D34" s="40">
        <v>80.8</v>
      </c>
      <c r="E34" s="41">
        <v>6</v>
      </c>
      <c r="F34" s="134">
        <v>9</v>
      </c>
    </row>
    <row r="35" spans="1:6" ht="15">
      <c r="A35" s="135"/>
      <c r="B35" s="45"/>
      <c r="C35" s="46"/>
      <c r="D35" s="47"/>
      <c r="E35" s="48"/>
      <c r="F35" s="136"/>
    </row>
    <row r="36" spans="1:6" ht="15">
      <c r="A36" s="133">
        <v>1</v>
      </c>
      <c r="B36" s="124" t="s">
        <v>316</v>
      </c>
      <c r="C36" s="24" t="s">
        <v>19</v>
      </c>
      <c r="D36" s="40">
        <v>72.2</v>
      </c>
      <c r="E36" s="41">
        <v>1</v>
      </c>
      <c r="F36" s="134">
        <v>4</v>
      </c>
    </row>
    <row r="37" spans="1:6" ht="15">
      <c r="A37" s="133">
        <v>2</v>
      </c>
      <c r="B37" s="124" t="s">
        <v>317</v>
      </c>
      <c r="C37" s="24" t="s">
        <v>35</v>
      </c>
      <c r="D37" s="40">
        <v>74.2</v>
      </c>
      <c r="E37" s="41">
        <v>2</v>
      </c>
      <c r="F37" s="134">
        <v>6</v>
      </c>
    </row>
    <row r="38" spans="1:6" ht="15">
      <c r="A38" s="133">
        <v>3</v>
      </c>
      <c r="B38" s="124" t="s">
        <v>318</v>
      </c>
      <c r="C38" s="24" t="s">
        <v>35</v>
      </c>
      <c r="D38" s="40">
        <v>79.8</v>
      </c>
      <c r="E38" s="41">
        <v>3</v>
      </c>
      <c r="F38" s="134">
        <v>8</v>
      </c>
    </row>
    <row r="39" spans="1:6" ht="15">
      <c r="A39" s="133">
        <v>4</v>
      </c>
      <c r="B39" s="164" t="s">
        <v>319</v>
      </c>
      <c r="C39" s="165" t="s">
        <v>63</v>
      </c>
      <c r="D39" s="40">
        <v>81.4</v>
      </c>
      <c r="E39" s="41">
        <v>4</v>
      </c>
      <c r="F39" s="134">
        <v>10</v>
      </c>
    </row>
    <row r="40" spans="1:6" ht="15">
      <c r="A40" s="162">
        <v>5</v>
      </c>
      <c r="B40" s="166" t="s">
        <v>320</v>
      </c>
      <c r="C40" s="167" t="s">
        <v>35</v>
      </c>
      <c r="D40" s="163">
        <v>92.4</v>
      </c>
      <c r="E40" s="41">
        <v>5</v>
      </c>
      <c r="F40" s="134">
        <v>11</v>
      </c>
    </row>
    <row r="41" spans="1:6" ht="15.75" thickBot="1">
      <c r="A41" s="168">
        <v>6</v>
      </c>
      <c r="B41" s="169"/>
      <c r="C41" s="170"/>
      <c r="D41" s="157"/>
      <c r="E41" s="141">
        <f>IF(D41&lt;&gt;0,RANK(D41,D$19:D$22,1),"")</f>
      </c>
      <c r="F41" s="142">
        <f>IF(D41&lt;&gt;0,RANK(D41,D$4:D$22,1),"")</f>
      </c>
    </row>
    <row r="44" spans="1:6" ht="23.25">
      <c r="A44" s="28" t="s">
        <v>295</v>
      </c>
      <c r="D44" s="175">
        <v>43233</v>
      </c>
      <c r="E44" s="175"/>
      <c r="F44" s="5" t="s">
        <v>1</v>
      </c>
    </row>
    <row r="45" ht="15.75" thickBot="1"/>
    <row r="46" spans="1:6" ht="15.75" thickBot="1">
      <c r="A46" s="29" t="s">
        <v>287</v>
      </c>
      <c r="B46" s="30" t="s">
        <v>288</v>
      </c>
      <c r="C46" s="31" t="s">
        <v>289</v>
      </c>
      <c r="D46" s="32" t="s">
        <v>290</v>
      </c>
      <c r="E46" s="33" t="s">
        <v>291</v>
      </c>
      <c r="F46" s="34" t="s">
        <v>292</v>
      </c>
    </row>
    <row r="47" spans="1:6" ht="15">
      <c r="A47" s="35">
        <v>1</v>
      </c>
      <c r="B47" s="50" t="s">
        <v>321</v>
      </c>
      <c r="C47" s="24" t="s">
        <v>54</v>
      </c>
      <c r="D47" s="36">
        <v>63.5</v>
      </c>
      <c r="E47" s="37">
        <v>1</v>
      </c>
      <c r="F47" s="38">
        <v>2</v>
      </c>
    </row>
    <row r="48" spans="1:6" ht="15">
      <c r="A48" s="39">
        <v>2</v>
      </c>
      <c r="B48" s="124" t="s">
        <v>322</v>
      </c>
      <c r="C48" s="24" t="s">
        <v>54</v>
      </c>
      <c r="D48" s="40">
        <v>67</v>
      </c>
      <c r="E48" s="41">
        <v>2</v>
      </c>
      <c r="F48" s="42">
        <v>8</v>
      </c>
    </row>
    <row r="49" spans="1:6" ht="15">
      <c r="A49" s="39">
        <v>3</v>
      </c>
      <c r="B49" s="164" t="s">
        <v>323</v>
      </c>
      <c r="C49" s="165" t="s">
        <v>309</v>
      </c>
      <c r="D49" s="40">
        <v>71.5</v>
      </c>
      <c r="E49" s="41">
        <v>3</v>
      </c>
      <c r="F49" s="42">
        <v>11</v>
      </c>
    </row>
    <row r="50" spans="1:6" ht="15">
      <c r="A50" s="172">
        <v>4</v>
      </c>
      <c r="B50" s="174" t="s">
        <v>324</v>
      </c>
      <c r="C50" s="167" t="s">
        <v>54</v>
      </c>
      <c r="D50" s="163">
        <v>73.1</v>
      </c>
      <c r="E50" s="41">
        <v>1</v>
      </c>
      <c r="F50" s="42">
        <v>13</v>
      </c>
    </row>
    <row r="51" spans="1:6" ht="15">
      <c r="A51" s="44"/>
      <c r="B51" s="173"/>
      <c r="C51" s="171"/>
      <c r="D51" s="47"/>
      <c r="E51" s="48"/>
      <c r="F51" s="49"/>
    </row>
    <row r="52" spans="1:6" ht="15">
      <c r="A52" s="39">
        <v>1</v>
      </c>
      <c r="B52" s="124" t="s">
        <v>325</v>
      </c>
      <c r="C52" s="24" t="s">
        <v>63</v>
      </c>
      <c r="D52" s="40">
        <v>60.5</v>
      </c>
      <c r="E52" s="41">
        <v>1</v>
      </c>
      <c r="F52" s="42">
        <v>1</v>
      </c>
    </row>
    <row r="53" spans="1:6" ht="15">
      <c r="A53" s="39">
        <v>2</v>
      </c>
      <c r="B53" s="124" t="s">
        <v>326</v>
      </c>
      <c r="C53" s="24" t="s">
        <v>63</v>
      </c>
      <c r="D53" s="40">
        <v>64.8</v>
      </c>
      <c r="E53" s="41">
        <v>2</v>
      </c>
      <c r="F53" s="42">
        <v>3</v>
      </c>
    </row>
    <row r="54" spans="1:6" ht="15">
      <c r="A54" s="39">
        <v>3</v>
      </c>
      <c r="B54" s="43" t="s">
        <v>327</v>
      </c>
      <c r="C54" s="165" t="s">
        <v>63</v>
      </c>
      <c r="D54" s="40">
        <v>65.8</v>
      </c>
      <c r="E54" s="41">
        <v>3</v>
      </c>
      <c r="F54" s="42">
        <v>6</v>
      </c>
    </row>
    <row r="55" spans="1:6" ht="15">
      <c r="A55" s="39">
        <v>4</v>
      </c>
      <c r="B55" s="101" t="s">
        <v>328</v>
      </c>
      <c r="C55" s="167" t="s">
        <v>63</v>
      </c>
      <c r="D55" s="163">
        <v>71.3</v>
      </c>
      <c r="E55" s="41">
        <v>4</v>
      </c>
      <c r="F55" s="42">
        <v>10</v>
      </c>
    </row>
    <row r="56" spans="1:6" ht="15">
      <c r="A56" s="44"/>
      <c r="B56" s="45"/>
      <c r="C56" s="171"/>
      <c r="D56" s="47"/>
      <c r="E56" s="48"/>
      <c r="F56" s="49"/>
    </row>
    <row r="57" spans="1:6" ht="15">
      <c r="A57" s="39">
        <v>1</v>
      </c>
      <c r="B57" s="124" t="s">
        <v>329</v>
      </c>
      <c r="C57" s="24" t="s">
        <v>35</v>
      </c>
      <c r="D57" s="40">
        <v>64.9</v>
      </c>
      <c r="E57" s="41">
        <v>1</v>
      </c>
      <c r="F57" s="42">
        <v>4</v>
      </c>
    </row>
    <row r="58" spans="1:6" ht="15">
      <c r="A58" s="39">
        <v>2</v>
      </c>
      <c r="B58" s="124" t="s">
        <v>330</v>
      </c>
      <c r="C58" s="24" t="s">
        <v>19</v>
      </c>
      <c r="D58" s="40">
        <v>65.1</v>
      </c>
      <c r="E58" s="41">
        <v>2</v>
      </c>
      <c r="F58" s="42">
        <v>5</v>
      </c>
    </row>
    <row r="59" spans="1:6" ht="15">
      <c r="A59" s="39">
        <v>3</v>
      </c>
      <c r="B59" s="124" t="s">
        <v>331</v>
      </c>
      <c r="C59" s="24" t="s">
        <v>19</v>
      </c>
      <c r="D59" s="40">
        <v>66.9</v>
      </c>
      <c r="E59" s="41">
        <v>3</v>
      </c>
      <c r="F59" s="42">
        <v>7</v>
      </c>
    </row>
    <row r="60" spans="1:6" ht="15">
      <c r="A60" s="39">
        <v>4</v>
      </c>
      <c r="B60" s="124" t="s">
        <v>332</v>
      </c>
      <c r="C60" s="24" t="s">
        <v>63</v>
      </c>
      <c r="D60" s="40">
        <v>67.8</v>
      </c>
      <c r="E60" s="41">
        <v>4</v>
      </c>
      <c r="F60" s="42">
        <v>9</v>
      </c>
    </row>
    <row r="61" spans="1:6" ht="15.75" thickBot="1">
      <c r="A61" s="51">
        <v>5</v>
      </c>
      <c r="B61" s="52" t="s">
        <v>333</v>
      </c>
      <c r="C61" s="53" t="s">
        <v>63</v>
      </c>
      <c r="D61" s="54">
        <v>72.8</v>
      </c>
      <c r="E61" s="55">
        <v>5</v>
      </c>
      <c r="F61" s="56">
        <v>12</v>
      </c>
    </row>
  </sheetData>
  <sheetProtection selectLockedCells="1" selectUnlockedCells="1"/>
  <mergeCells count="4">
    <mergeCell ref="D1:E1"/>
    <mergeCell ref="D15:E15"/>
    <mergeCell ref="D26:E26"/>
    <mergeCell ref="D44:E44"/>
  </mergeCells>
  <dataValidations count="1">
    <dataValidation type="list" allowBlank="1" sqref="C24:C25 C57:C61 C52:C54 C47:C49 C29:C34 C18:C20 C4:C7 C9:C11 C14 C36:C39">
      <formula1>TJ_Jiskra_Humpolec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Zajíc</dc:creator>
  <cp:keywords/>
  <dc:description/>
  <cp:lastModifiedBy>zajicp</cp:lastModifiedBy>
  <cp:lastPrinted>2018-05-14T06:38:10Z</cp:lastPrinted>
  <dcterms:created xsi:type="dcterms:W3CDTF">2018-05-13T18:05:43Z</dcterms:created>
  <dcterms:modified xsi:type="dcterms:W3CDTF">2018-05-14T06:39:29Z</dcterms:modified>
  <cp:category/>
  <cp:version/>
  <cp:contentType/>
  <cp:contentStatus/>
</cp:coreProperties>
</file>